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08 ΔΙΕΥΘΥΝΤΕΣ ΥΠΟΔΙΕΥΘΥΝΤΕΣ ΥΠΕΥΘΥΝΟΙ\ΔΙΕΥΘΥΝΤΕΣ 2022\ΠΛΗΡΩΣΗ ΘΕΣΕΩΝ 4823\2023-02-21 ΜΟΡΙΟΔΟΤΗΣΗ\"/>
    </mc:Choice>
  </mc:AlternateContent>
  <xr:revisionPtr revIDLastSave="0" documentId="13_ncr:1_{A47E043C-E172-4CC6-9F15-43C65119A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ΔΙΕΥΘΥΝΣΗΣ Δ.Ε. ΠΕΛΛΑΣ_Μοριοδότ" sheetId="1" r:id="rId1"/>
  </sheets>
  <calcPr calcId="191029"/>
</workbook>
</file>

<file path=xl/calcChain.xml><?xml version="1.0" encoding="utf-8"?>
<calcChain xmlns="http://schemas.openxmlformats.org/spreadsheetml/2006/main">
  <c r="BF19" i="1" l="1"/>
  <c r="BB19" i="1"/>
  <c r="BA19" i="1" s="1"/>
  <c r="AZ19" i="1" s="1"/>
  <c r="AV19" i="1"/>
  <c r="AK19" i="1"/>
  <c r="AJ19" i="1" s="1"/>
  <c r="AC19" i="1"/>
  <c r="T19" i="1"/>
  <c r="J19" i="1"/>
  <c r="BF37" i="1"/>
  <c r="BB37" i="1"/>
  <c r="BA37" i="1" s="1"/>
  <c r="AZ37" i="1" s="1"/>
  <c r="AV37" i="1"/>
  <c r="AK37" i="1"/>
  <c r="AC37" i="1"/>
  <c r="T37" i="1"/>
  <c r="J37" i="1"/>
  <c r="BF70" i="1"/>
  <c r="BB70" i="1"/>
  <c r="AV70" i="1"/>
  <c r="AK70" i="1"/>
  <c r="AJ70" i="1" s="1"/>
  <c r="AC70" i="1"/>
  <c r="T70" i="1"/>
  <c r="J70" i="1"/>
  <c r="BF7" i="1"/>
  <c r="BB7" i="1"/>
  <c r="AV7" i="1"/>
  <c r="AK7" i="1"/>
  <c r="AJ7" i="1" s="1"/>
  <c r="AC7" i="1"/>
  <c r="T7" i="1"/>
  <c r="J7" i="1"/>
  <c r="BF49" i="1"/>
  <c r="BB49" i="1"/>
  <c r="AV49" i="1"/>
  <c r="AK49" i="1"/>
  <c r="AJ49" i="1" s="1"/>
  <c r="AC49" i="1"/>
  <c r="T49" i="1"/>
  <c r="J49" i="1"/>
  <c r="BF68" i="1"/>
  <c r="BB68" i="1"/>
  <c r="BA68" i="1" s="1"/>
  <c r="AZ68" i="1" s="1"/>
  <c r="AV68" i="1"/>
  <c r="AK68" i="1"/>
  <c r="AJ68" i="1" s="1"/>
  <c r="AC68" i="1"/>
  <c r="T68" i="1"/>
  <c r="J68" i="1"/>
  <c r="I68" i="1" s="1"/>
  <c r="BF72" i="1"/>
  <c r="BB72" i="1"/>
  <c r="BA72" i="1" s="1"/>
  <c r="AZ72" i="1" s="1"/>
  <c r="AV72" i="1"/>
  <c r="AK72" i="1"/>
  <c r="AJ72" i="1" s="1"/>
  <c r="AC72" i="1"/>
  <c r="T72" i="1"/>
  <c r="J72" i="1"/>
  <c r="BF73" i="1"/>
  <c r="BB73" i="1"/>
  <c r="AV73" i="1"/>
  <c r="AK73" i="1"/>
  <c r="AC73" i="1"/>
  <c r="T73" i="1"/>
  <c r="J73" i="1"/>
  <c r="BF83" i="1"/>
  <c r="BB83" i="1"/>
  <c r="BA83" i="1" s="1"/>
  <c r="AZ83" i="1" s="1"/>
  <c r="AV83" i="1"/>
  <c r="AK83" i="1"/>
  <c r="AJ83" i="1" s="1"/>
  <c r="AC83" i="1"/>
  <c r="T83" i="1"/>
  <c r="J83" i="1"/>
  <c r="BF39" i="1"/>
  <c r="BB39" i="1"/>
  <c r="BA39" i="1" s="1"/>
  <c r="AZ39" i="1" s="1"/>
  <c r="AV39" i="1"/>
  <c r="AK39" i="1"/>
  <c r="AC39" i="1"/>
  <c r="T39" i="1"/>
  <c r="J39" i="1"/>
  <c r="BF36" i="1"/>
  <c r="BB36" i="1"/>
  <c r="BA36" i="1" s="1"/>
  <c r="AZ36" i="1" s="1"/>
  <c r="AV36" i="1"/>
  <c r="AK36" i="1"/>
  <c r="AJ36" i="1" s="1"/>
  <c r="AC36" i="1"/>
  <c r="T36" i="1"/>
  <c r="J36" i="1"/>
  <c r="BF16" i="1"/>
  <c r="BB16" i="1"/>
  <c r="AV16" i="1"/>
  <c r="AK16" i="1"/>
  <c r="AJ16" i="1" s="1"/>
  <c r="AC16" i="1"/>
  <c r="T16" i="1"/>
  <c r="J16" i="1"/>
  <c r="BF43" i="1"/>
  <c r="BB43" i="1"/>
  <c r="AV43" i="1"/>
  <c r="AK43" i="1"/>
  <c r="AC43" i="1"/>
  <c r="T43" i="1"/>
  <c r="J43" i="1"/>
  <c r="BF31" i="1"/>
  <c r="BB31" i="1"/>
  <c r="BA31" i="1" s="1"/>
  <c r="AZ31" i="1" s="1"/>
  <c r="AV31" i="1"/>
  <c r="AK31" i="1"/>
  <c r="AC31" i="1"/>
  <c r="T31" i="1"/>
  <c r="J31" i="1"/>
  <c r="BF65" i="1"/>
  <c r="BB65" i="1"/>
  <c r="BA65" i="1" s="1"/>
  <c r="AZ65" i="1" s="1"/>
  <c r="AV65" i="1"/>
  <c r="AK65" i="1"/>
  <c r="AJ65" i="1" s="1"/>
  <c r="AC65" i="1"/>
  <c r="T65" i="1"/>
  <c r="J65" i="1"/>
  <c r="BF63" i="1"/>
  <c r="BB63" i="1"/>
  <c r="AV63" i="1"/>
  <c r="AK63" i="1"/>
  <c r="AC63" i="1"/>
  <c r="T63" i="1"/>
  <c r="J63" i="1"/>
  <c r="BF56" i="1"/>
  <c r="BB56" i="1"/>
  <c r="AV56" i="1"/>
  <c r="AK56" i="1"/>
  <c r="AC56" i="1"/>
  <c r="T56" i="1"/>
  <c r="J56" i="1"/>
  <c r="BF45" i="1"/>
  <c r="BB45" i="1"/>
  <c r="AV45" i="1"/>
  <c r="AK45" i="1"/>
  <c r="AC45" i="1"/>
  <c r="T45" i="1"/>
  <c r="J45" i="1"/>
  <c r="BF50" i="1"/>
  <c r="BB50" i="1"/>
  <c r="BA50" i="1" s="1"/>
  <c r="AZ50" i="1" s="1"/>
  <c r="AV50" i="1"/>
  <c r="AK50" i="1"/>
  <c r="AJ50" i="1" s="1"/>
  <c r="AC50" i="1"/>
  <c r="T50" i="1"/>
  <c r="J50" i="1"/>
  <c r="BF27" i="1"/>
  <c r="BB27" i="1"/>
  <c r="AV27" i="1"/>
  <c r="AK27" i="1"/>
  <c r="AC27" i="1"/>
  <c r="T27" i="1"/>
  <c r="J27" i="1"/>
  <c r="BF11" i="1"/>
  <c r="BB11" i="1"/>
  <c r="AV11" i="1"/>
  <c r="AK11" i="1"/>
  <c r="AC11" i="1"/>
  <c r="T11" i="1"/>
  <c r="J11" i="1"/>
  <c r="BF82" i="1"/>
  <c r="BB82" i="1"/>
  <c r="AV82" i="1"/>
  <c r="AK82" i="1"/>
  <c r="AC82" i="1"/>
  <c r="T82" i="1"/>
  <c r="J82" i="1"/>
  <c r="BF6" i="1"/>
  <c r="BB6" i="1"/>
  <c r="BA6" i="1" s="1"/>
  <c r="AZ6" i="1" s="1"/>
  <c r="AV6" i="1"/>
  <c r="AK6" i="1"/>
  <c r="AJ6" i="1" s="1"/>
  <c r="AC6" i="1"/>
  <c r="T6" i="1"/>
  <c r="J6" i="1"/>
  <c r="BF71" i="1"/>
  <c r="BB71" i="1"/>
  <c r="AV71" i="1"/>
  <c r="AK71" i="1"/>
  <c r="AC71" i="1"/>
  <c r="T71" i="1"/>
  <c r="J71" i="1"/>
  <c r="BF22" i="1"/>
  <c r="BB22" i="1"/>
  <c r="BA22" i="1" s="1"/>
  <c r="AZ22" i="1" s="1"/>
  <c r="AV22" i="1"/>
  <c r="AK22" i="1"/>
  <c r="AC22" i="1"/>
  <c r="T22" i="1"/>
  <c r="J22" i="1"/>
  <c r="BF61" i="1"/>
  <c r="BB61" i="1"/>
  <c r="BA61" i="1" s="1"/>
  <c r="AZ61" i="1" s="1"/>
  <c r="AV61" i="1"/>
  <c r="AK61" i="1"/>
  <c r="AC61" i="1"/>
  <c r="T61" i="1"/>
  <c r="J61" i="1"/>
  <c r="BF75" i="1"/>
  <c r="BB75" i="1"/>
  <c r="BA75" i="1" s="1"/>
  <c r="AZ75" i="1" s="1"/>
  <c r="AV75" i="1"/>
  <c r="AK75" i="1"/>
  <c r="AJ75" i="1" s="1"/>
  <c r="AC75" i="1"/>
  <c r="T75" i="1"/>
  <c r="J75" i="1"/>
  <c r="BF46" i="1"/>
  <c r="BB46" i="1"/>
  <c r="AV46" i="1"/>
  <c r="AK46" i="1"/>
  <c r="AC46" i="1"/>
  <c r="T46" i="1"/>
  <c r="J46" i="1"/>
  <c r="BF24" i="1"/>
  <c r="BB24" i="1"/>
  <c r="BA24" i="1" s="1"/>
  <c r="AZ24" i="1" s="1"/>
  <c r="AV24" i="1"/>
  <c r="AJ24" i="1" s="1"/>
  <c r="AK24" i="1"/>
  <c r="AC24" i="1"/>
  <c r="T24" i="1"/>
  <c r="J24" i="1"/>
  <c r="BF21" i="1"/>
  <c r="BB21" i="1"/>
  <c r="AV21" i="1"/>
  <c r="AK21" i="1"/>
  <c r="AC21" i="1"/>
  <c r="T21" i="1"/>
  <c r="J21" i="1"/>
  <c r="BF85" i="1"/>
  <c r="BB85" i="1"/>
  <c r="AV85" i="1"/>
  <c r="AK85" i="1"/>
  <c r="AJ85" i="1" s="1"/>
  <c r="AC85" i="1"/>
  <c r="T85" i="1"/>
  <c r="J85" i="1"/>
  <c r="BF78" i="1"/>
  <c r="BB78" i="1"/>
  <c r="AV78" i="1"/>
  <c r="AK78" i="1"/>
  <c r="AC78" i="1"/>
  <c r="T78" i="1"/>
  <c r="J78" i="1"/>
  <c r="BF12" i="1"/>
  <c r="BB12" i="1"/>
  <c r="BA12" i="1" s="1"/>
  <c r="AZ12" i="1" s="1"/>
  <c r="AV12" i="1"/>
  <c r="AK12" i="1"/>
  <c r="AJ12" i="1" s="1"/>
  <c r="AC12" i="1"/>
  <c r="T12" i="1"/>
  <c r="J12" i="1"/>
  <c r="BF17" i="1"/>
  <c r="BB17" i="1"/>
  <c r="AV17" i="1"/>
  <c r="AK17" i="1"/>
  <c r="AC17" i="1"/>
  <c r="T17" i="1"/>
  <c r="J17" i="1"/>
  <c r="BF38" i="1"/>
  <c r="BB38" i="1"/>
  <c r="BA38" i="1" s="1"/>
  <c r="AZ38" i="1" s="1"/>
  <c r="AV38" i="1"/>
  <c r="AK38" i="1"/>
  <c r="AJ38" i="1" s="1"/>
  <c r="AC38" i="1"/>
  <c r="T38" i="1"/>
  <c r="J38" i="1"/>
  <c r="BF67" i="1"/>
  <c r="BB67" i="1"/>
  <c r="AV67" i="1"/>
  <c r="AK67" i="1"/>
  <c r="AC67" i="1"/>
  <c r="T67" i="1"/>
  <c r="J67" i="1"/>
  <c r="BF30" i="1"/>
  <c r="BB30" i="1"/>
  <c r="BA30" i="1" s="1"/>
  <c r="AZ30" i="1" s="1"/>
  <c r="AV30" i="1"/>
  <c r="AK30" i="1"/>
  <c r="AJ30" i="1" s="1"/>
  <c r="AC30" i="1"/>
  <c r="T30" i="1"/>
  <c r="J30" i="1"/>
  <c r="BF58" i="1"/>
  <c r="BB58" i="1"/>
  <c r="AV58" i="1"/>
  <c r="AK58" i="1"/>
  <c r="AC58" i="1"/>
  <c r="T58" i="1"/>
  <c r="J58" i="1"/>
  <c r="BF69" i="1"/>
  <c r="BB69" i="1"/>
  <c r="AV69" i="1"/>
  <c r="AK69" i="1"/>
  <c r="AJ69" i="1" s="1"/>
  <c r="AC69" i="1"/>
  <c r="T69" i="1"/>
  <c r="J69" i="1"/>
  <c r="BF40" i="1"/>
  <c r="BB40" i="1"/>
  <c r="AV40" i="1"/>
  <c r="AK40" i="1"/>
  <c r="AC40" i="1"/>
  <c r="T40" i="1"/>
  <c r="J40" i="1"/>
  <c r="BF18" i="1"/>
  <c r="BB18" i="1"/>
  <c r="AV18" i="1"/>
  <c r="AK18" i="1"/>
  <c r="AJ18" i="1" s="1"/>
  <c r="AC18" i="1"/>
  <c r="T18" i="1"/>
  <c r="J18" i="1"/>
  <c r="BF35" i="1"/>
  <c r="BB35" i="1"/>
  <c r="BA35" i="1" s="1"/>
  <c r="AZ35" i="1" s="1"/>
  <c r="AV35" i="1"/>
  <c r="AK35" i="1"/>
  <c r="AC35" i="1"/>
  <c r="T35" i="1"/>
  <c r="J35" i="1"/>
  <c r="BF51" i="1"/>
  <c r="BB51" i="1"/>
  <c r="AV51" i="1"/>
  <c r="AK51" i="1"/>
  <c r="AC51" i="1"/>
  <c r="T51" i="1"/>
  <c r="J51" i="1"/>
  <c r="BF25" i="1"/>
  <c r="BB25" i="1"/>
  <c r="BA25" i="1" s="1"/>
  <c r="AZ25" i="1" s="1"/>
  <c r="AV25" i="1"/>
  <c r="AK25" i="1"/>
  <c r="AC25" i="1"/>
  <c r="T25" i="1"/>
  <c r="J25" i="1"/>
  <c r="BF64" i="1"/>
  <c r="BB64" i="1"/>
  <c r="AV64" i="1"/>
  <c r="AK64" i="1"/>
  <c r="AC64" i="1"/>
  <c r="T64" i="1"/>
  <c r="J64" i="1"/>
  <c r="BF80" i="1"/>
  <c r="BB80" i="1"/>
  <c r="BA80" i="1" s="1"/>
  <c r="AZ80" i="1" s="1"/>
  <c r="AV80" i="1"/>
  <c r="AK80" i="1"/>
  <c r="AC80" i="1"/>
  <c r="T80" i="1"/>
  <c r="J80" i="1"/>
  <c r="BF81" i="1"/>
  <c r="BB81" i="1"/>
  <c r="AV81" i="1"/>
  <c r="AK81" i="1"/>
  <c r="AC81" i="1"/>
  <c r="T81" i="1"/>
  <c r="J81" i="1"/>
  <c r="BF57" i="1"/>
  <c r="BB57" i="1"/>
  <c r="BA57" i="1" s="1"/>
  <c r="AZ57" i="1" s="1"/>
  <c r="AV57" i="1"/>
  <c r="AK57" i="1"/>
  <c r="AC57" i="1"/>
  <c r="T57" i="1"/>
  <c r="J57" i="1"/>
  <c r="BF48" i="1"/>
  <c r="BB48" i="1"/>
  <c r="AV48" i="1"/>
  <c r="AK48" i="1"/>
  <c r="AC48" i="1"/>
  <c r="T48" i="1"/>
  <c r="J48" i="1"/>
  <c r="BF32" i="1"/>
  <c r="BB32" i="1"/>
  <c r="BA32" i="1" s="1"/>
  <c r="AZ32" i="1" s="1"/>
  <c r="AV32" i="1"/>
  <c r="AK32" i="1"/>
  <c r="AC32" i="1"/>
  <c r="T32" i="1"/>
  <c r="J32" i="1"/>
  <c r="BF66" i="1"/>
  <c r="BB66" i="1"/>
  <c r="AV66" i="1"/>
  <c r="AK66" i="1"/>
  <c r="AC66" i="1"/>
  <c r="T66" i="1"/>
  <c r="J66" i="1"/>
  <c r="BF84" i="1"/>
  <c r="BB84" i="1"/>
  <c r="BA84" i="1" s="1"/>
  <c r="AZ84" i="1" s="1"/>
  <c r="AV84" i="1"/>
  <c r="AK84" i="1"/>
  <c r="AC84" i="1"/>
  <c r="T84" i="1"/>
  <c r="J84" i="1"/>
  <c r="BF33" i="1"/>
  <c r="BB33" i="1"/>
  <c r="AV33" i="1"/>
  <c r="AK33" i="1"/>
  <c r="AC33" i="1"/>
  <c r="T33" i="1"/>
  <c r="J33" i="1"/>
  <c r="BF15" i="1"/>
  <c r="BB15" i="1"/>
  <c r="BA15" i="1" s="1"/>
  <c r="AZ15" i="1" s="1"/>
  <c r="AV15" i="1"/>
  <c r="AK15" i="1"/>
  <c r="AC15" i="1"/>
  <c r="T15" i="1"/>
  <c r="J15" i="1"/>
  <c r="BF28" i="1"/>
  <c r="BB28" i="1"/>
  <c r="AV28" i="1"/>
  <c r="AK28" i="1"/>
  <c r="AC28" i="1"/>
  <c r="T28" i="1"/>
  <c r="J28" i="1"/>
  <c r="BF77" i="1"/>
  <c r="BB77" i="1"/>
  <c r="BA77" i="1" s="1"/>
  <c r="AZ77" i="1" s="1"/>
  <c r="AV77" i="1"/>
  <c r="AK77" i="1"/>
  <c r="AC77" i="1"/>
  <c r="T77" i="1"/>
  <c r="J77" i="1"/>
  <c r="BF34" i="1"/>
  <c r="BB34" i="1"/>
  <c r="AV34" i="1"/>
  <c r="AK34" i="1"/>
  <c r="AC34" i="1"/>
  <c r="T34" i="1"/>
  <c r="J34" i="1"/>
  <c r="BF8" i="1"/>
  <c r="BB8" i="1"/>
  <c r="BA8" i="1" s="1"/>
  <c r="AZ8" i="1" s="1"/>
  <c r="AV8" i="1"/>
  <c r="AK8" i="1"/>
  <c r="AC8" i="1"/>
  <c r="T8" i="1"/>
  <c r="J8" i="1"/>
  <c r="BF76" i="1"/>
  <c r="BB76" i="1"/>
  <c r="AV76" i="1"/>
  <c r="AK76" i="1"/>
  <c r="AC76" i="1"/>
  <c r="T76" i="1"/>
  <c r="J76" i="1"/>
  <c r="BF74" i="1"/>
  <c r="BB74" i="1"/>
  <c r="BA74" i="1" s="1"/>
  <c r="AZ74" i="1" s="1"/>
  <c r="AV74" i="1"/>
  <c r="AK74" i="1"/>
  <c r="AC74" i="1"/>
  <c r="T74" i="1"/>
  <c r="J74" i="1"/>
  <c r="BF41" i="1"/>
  <c r="BB41" i="1"/>
  <c r="AV41" i="1"/>
  <c r="AK41" i="1"/>
  <c r="AC41" i="1"/>
  <c r="T41" i="1"/>
  <c r="J41" i="1"/>
  <c r="BF26" i="1"/>
  <c r="BB26" i="1"/>
  <c r="BA26" i="1" s="1"/>
  <c r="AZ26" i="1" s="1"/>
  <c r="AV26" i="1"/>
  <c r="AK26" i="1"/>
  <c r="AC26" i="1"/>
  <c r="T26" i="1"/>
  <c r="J26" i="1"/>
  <c r="BF86" i="1"/>
  <c r="BB86" i="1"/>
  <c r="AV86" i="1"/>
  <c r="AK86" i="1"/>
  <c r="AC86" i="1"/>
  <c r="T86" i="1"/>
  <c r="J86" i="1"/>
  <c r="BF59" i="1"/>
  <c r="BB59" i="1"/>
  <c r="BA59" i="1" s="1"/>
  <c r="AZ59" i="1" s="1"/>
  <c r="AV59" i="1"/>
  <c r="AK59" i="1"/>
  <c r="AC59" i="1"/>
  <c r="T59" i="1"/>
  <c r="J59" i="1"/>
  <c r="BF5" i="1"/>
  <c r="BB5" i="1"/>
  <c r="AV5" i="1"/>
  <c r="AK5" i="1"/>
  <c r="AC5" i="1"/>
  <c r="T5" i="1"/>
  <c r="J5" i="1"/>
  <c r="BF29" i="1"/>
  <c r="BB29" i="1"/>
  <c r="BA29" i="1" s="1"/>
  <c r="AZ29" i="1" s="1"/>
  <c r="AV29" i="1"/>
  <c r="AK29" i="1"/>
  <c r="AC29" i="1"/>
  <c r="T29" i="1"/>
  <c r="J29" i="1"/>
  <c r="BF42" i="1"/>
  <c r="BB42" i="1"/>
  <c r="AV42" i="1"/>
  <c r="AK42" i="1"/>
  <c r="AC42" i="1"/>
  <c r="T42" i="1"/>
  <c r="J42" i="1"/>
  <c r="BF44" i="1"/>
  <c r="BB44" i="1"/>
  <c r="BA44" i="1" s="1"/>
  <c r="AZ44" i="1" s="1"/>
  <c r="AV44" i="1"/>
  <c r="AK44" i="1"/>
  <c r="AC44" i="1"/>
  <c r="T44" i="1"/>
  <c r="J44" i="1"/>
  <c r="BF23" i="1"/>
  <c r="BB23" i="1"/>
  <c r="AV23" i="1"/>
  <c r="AK23" i="1"/>
  <c r="AC23" i="1"/>
  <c r="T23" i="1"/>
  <c r="J23" i="1"/>
  <c r="BF10" i="1"/>
  <c r="BB10" i="1"/>
  <c r="BA10" i="1" s="1"/>
  <c r="AZ10" i="1" s="1"/>
  <c r="AV10" i="1"/>
  <c r="AK10" i="1"/>
  <c r="AC10" i="1"/>
  <c r="T10" i="1"/>
  <c r="J10" i="1"/>
  <c r="BF53" i="1"/>
  <c r="BB53" i="1"/>
  <c r="AV53" i="1"/>
  <c r="AK53" i="1"/>
  <c r="AC53" i="1"/>
  <c r="T53" i="1"/>
  <c r="J53" i="1"/>
  <c r="BF47" i="1"/>
  <c r="BB47" i="1"/>
  <c r="BA47" i="1" s="1"/>
  <c r="AZ47" i="1" s="1"/>
  <c r="AV47" i="1"/>
  <c r="AK47" i="1"/>
  <c r="AC47" i="1"/>
  <c r="T47" i="1"/>
  <c r="J47" i="1"/>
  <c r="BF52" i="1"/>
  <c r="BB52" i="1"/>
  <c r="AV52" i="1"/>
  <c r="AK52" i="1"/>
  <c r="AC52" i="1"/>
  <c r="T52" i="1"/>
  <c r="J52" i="1"/>
  <c r="BF55" i="1"/>
  <c r="BB55" i="1"/>
  <c r="BA55" i="1" s="1"/>
  <c r="AZ55" i="1" s="1"/>
  <c r="AV55" i="1"/>
  <c r="AK55" i="1"/>
  <c r="AC55" i="1"/>
  <c r="T55" i="1"/>
  <c r="J55" i="1"/>
  <c r="BF62" i="1"/>
  <c r="BB62" i="1"/>
  <c r="AV62" i="1"/>
  <c r="AK62" i="1"/>
  <c r="AC62" i="1"/>
  <c r="T62" i="1"/>
  <c r="J62" i="1"/>
  <c r="BF60" i="1"/>
  <c r="BB60" i="1"/>
  <c r="BA60" i="1" s="1"/>
  <c r="AZ60" i="1" s="1"/>
  <c r="AV60" i="1"/>
  <c r="AK60" i="1"/>
  <c r="AC60" i="1"/>
  <c r="T60" i="1"/>
  <c r="J60" i="1"/>
  <c r="BF54" i="1"/>
  <c r="BB54" i="1"/>
  <c r="AV54" i="1"/>
  <c r="AK54" i="1"/>
  <c r="AC54" i="1"/>
  <c r="T54" i="1"/>
  <c r="J54" i="1"/>
  <c r="BF13" i="1"/>
  <c r="BB13" i="1"/>
  <c r="BA13" i="1" s="1"/>
  <c r="AZ13" i="1" s="1"/>
  <c r="AV13" i="1"/>
  <c r="AJ13" i="1" s="1"/>
  <c r="I13" i="1" s="1"/>
  <c r="H13" i="1" s="1"/>
  <c r="AK13" i="1"/>
  <c r="AC13" i="1"/>
  <c r="T13" i="1"/>
  <c r="J13" i="1"/>
  <c r="BF9" i="1"/>
  <c r="BB9" i="1"/>
  <c r="BA9" i="1"/>
  <c r="AZ9" i="1" s="1"/>
  <c r="AV9" i="1"/>
  <c r="AK9" i="1"/>
  <c r="AJ9" i="1" s="1"/>
  <c r="I9" i="1" s="1"/>
  <c r="AC9" i="1"/>
  <c r="T9" i="1"/>
  <c r="J9" i="1"/>
  <c r="BF79" i="1"/>
  <c r="BB79" i="1"/>
  <c r="BA79" i="1" s="1"/>
  <c r="AZ79" i="1" s="1"/>
  <c r="AV79" i="1"/>
  <c r="AK79" i="1"/>
  <c r="AJ79" i="1"/>
  <c r="I79" i="1" s="1"/>
  <c r="AC79" i="1"/>
  <c r="T79" i="1"/>
  <c r="J79" i="1"/>
  <c r="BF14" i="1"/>
  <c r="BA14" i="1" s="1"/>
  <c r="AZ14" i="1" s="1"/>
  <c r="BB14" i="1"/>
  <c r="AV14" i="1"/>
  <c r="AK14" i="1"/>
  <c r="AJ14" i="1" s="1"/>
  <c r="I14" i="1" s="1"/>
  <c r="AC14" i="1"/>
  <c r="T14" i="1"/>
  <c r="J14" i="1"/>
  <c r="BF20" i="1"/>
  <c r="BB20" i="1"/>
  <c r="BA20" i="1" s="1"/>
  <c r="AZ20" i="1" s="1"/>
  <c r="AV20" i="1"/>
  <c r="AJ20" i="1" s="1"/>
  <c r="I20" i="1" s="1"/>
  <c r="AK20" i="1"/>
  <c r="AC20" i="1"/>
  <c r="T20" i="1"/>
  <c r="J20" i="1"/>
  <c r="AJ62" i="1" l="1"/>
  <c r="AJ53" i="1"/>
  <c r="AJ42" i="1"/>
  <c r="AJ86" i="1"/>
  <c r="AJ76" i="1"/>
  <c r="AJ28" i="1"/>
  <c r="AJ66" i="1"/>
  <c r="AJ81" i="1"/>
  <c r="AJ51" i="1"/>
  <c r="I21" i="1"/>
  <c r="H21" i="1" s="1"/>
  <c r="AJ21" i="1"/>
  <c r="I24" i="1"/>
  <c r="H24" i="1" s="1"/>
  <c r="AJ61" i="1"/>
  <c r="AJ71" i="1"/>
  <c r="I71" i="1" s="1"/>
  <c r="BA70" i="1"/>
  <c r="AZ70" i="1" s="1"/>
  <c r="BA58" i="1"/>
  <c r="AZ58" i="1" s="1"/>
  <c r="BA82" i="1"/>
  <c r="AZ82" i="1" s="1"/>
  <c r="AJ27" i="1"/>
  <c r="BA73" i="1"/>
  <c r="AZ73" i="1" s="1"/>
  <c r="BA7" i="1"/>
  <c r="AZ7" i="1" s="1"/>
  <c r="AJ37" i="1"/>
  <c r="AJ54" i="1"/>
  <c r="I54" i="1" s="1"/>
  <c r="AJ52" i="1"/>
  <c r="AJ23" i="1"/>
  <c r="AJ5" i="1"/>
  <c r="AJ41" i="1"/>
  <c r="I41" i="1" s="1"/>
  <c r="H41" i="1" s="1"/>
  <c r="AJ34" i="1"/>
  <c r="AJ33" i="1"/>
  <c r="AJ48" i="1"/>
  <c r="AJ64" i="1"/>
  <c r="I64" i="1" s="1"/>
  <c r="H64" i="1" s="1"/>
  <c r="BA85" i="1"/>
  <c r="AZ85" i="1" s="1"/>
  <c r="BA21" i="1"/>
  <c r="AZ21" i="1" s="1"/>
  <c r="AJ46" i="1"/>
  <c r="BA45" i="1"/>
  <c r="AZ45" i="1" s="1"/>
  <c r="AJ63" i="1"/>
  <c r="BA49" i="1"/>
  <c r="AZ49" i="1" s="1"/>
  <c r="I37" i="1"/>
  <c r="H79" i="1"/>
  <c r="BA40" i="1"/>
  <c r="AZ40" i="1" s="1"/>
  <c r="AJ73" i="1"/>
  <c r="I72" i="1"/>
  <c r="H72" i="1" s="1"/>
  <c r="I70" i="1"/>
  <c r="H70" i="1" s="1"/>
  <c r="H9" i="1"/>
  <c r="H20" i="1"/>
  <c r="H14" i="1"/>
  <c r="BA54" i="1"/>
  <c r="AZ54" i="1" s="1"/>
  <c r="H54" i="1" s="1"/>
  <c r="I62" i="1"/>
  <c r="AJ55" i="1"/>
  <c r="I55" i="1" s="1"/>
  <c r="H55" i="1" s="1"/>
  <c r="BA52" i="1"/>
  <c r="AZ52" i="1" s="1"/>
  <c r="I53" i="1"/>
  <c r="AJ10" i="1"/>
  <c r="BA23" i="1"/>
  <c r="AZ23" i="1" s="1"/>
  <c r="I42" i="1"/>
  <c r="AJ29" i="1"/>
  <c r="I29" i="1" s="1"/>
  <c r="H29" i="1" s="1"/>
  <c r="BA5" i="1"/>
  <c r="AZ5" i="1" s="1"/>
  <c r="I86" i="1"/>
  <c r="AJ26" i="1"/>
  <c r="BA41" i="1"/>
  <c r="AZ41" i="1" s="1"/>
  <c r="I76" i="1"/>
  <c r="AJ8" i="1"/>
  <c r="I8" i="1" s="1"/>
  <c r="H8" i="1" s="1"/>
  <c r="BA34" i="1"/>
  <c r="AZ34" i="1" s="1"/>
  <c r="I28" i="1"/>
  <c r="AJ15" i="1"/>
  <c r="I15" i="1" s="1"/>
  <c r="H15" i="1" s="1"/>
  <c r="BA33" i="1"/>
  <c r="AZ33" i="1" s="1"/>
  <c r="I66" i="1"/>
  <c r="AJ32" i="1"/>
  <c r="BA48" i="1"/>
  <c r="AZ48" i="1" s="1"/>
  <c r="I81" i="1"/>
  <c r="AJ80" i="1"/>
  <c r="BA64" i="1"/>
  <c r="AZ64" i="1" s="1"/>
  <c r="I51" i="1"/>
  <c r="AJ35" i="1"/>
  <c r="BA18" i="1"/>
  <c r="AZ18" i="1" s="1"/>
  <c r="I69" i="1"/>
  <c r="AJ58" i="1"/>
  <c r="I58" i="1" s="1"/>
  <c r="H58" i="1" s="1"/>
  <c r="AJ67" i="1"/>
  <c r="I67" i="1" s="1"/>
  <c r="I38" i="1"/>
  <c r="H38" i="1" s="1"/>
  <c r="BA17" i="1"/>
  <c r="AZ17" i="1" s="1"/>
  <c r="AJ78" i="1"/>
  <c r="I78" i="1" s="1"/>
  <c r="I85" i="1"/>
  <c r="H85" i="1" s="1"/>
  <c r="I10" i="1"/>
  <c r="H10" i="1" s="1"/>
  <c r="I26" i="1"/>
  <c r="H26" i="1" s="1"/>
  <c r="I32" i="1"/>
  <c r="H32" i="1" s="1"/>
  <c r="I80" i="1"/>
  <c r="H80" i="1" s="1"/>
  <c r="I35" i="1"/>
  <c r="H35" i="1" s="1"/>
  <c r="AJ60" i="1"/>
  <c r="I60" i="1" s="1"/>
  <c r="H60" i="1" s="1"/>
  <c r="BA62" i="1"/>
  <c r="AZ62" i="1" s="1"/>
  <c r="I52" i="1"/>
  <c r="H52" i="1" s="1"/>
  <c r="AJ47" i="1"/>
  <c r="I47" i="1" s="1"/>
  <c r="H47" i="1" s="1"/>
  <c r="BA53" i="1"/>
  <c r="AZ53" i="1" s="1"/>
  <c r="I23" i="1"/>
  <c r="H23" i="1" s="1"/>
  <c r="AJ44" i="1"/>
  <c r="I44" i="1" s="1"/>
  <c r="H44" i="1" s="1"/>
  <c r="BA42" i="1"/>
  <c r="AZ42" i="1" s="1"/>
  <c r="I5" i="1"/>
  <c r="H5" i="1" s="1"/>
  <c r="AJ59" i="1"/>
  <c r="I59" i="1" s="1"/>
  <c r="H59" i="1" s="1"/>
  <c r="BA86" i="1"/>
  <c r="AZ86" i="1" s="1"/>
  <c r="AJ74" i="1"/>
  <c r="I74" i="1" s="1"/>
  <c r="H74" i="1" s="1"/>
  <c r="BA76" i="1"/>
  <c r="AZ76" i="1" s="1"/>
  <c r="I34" i="1"/>
  <c r="H34" i="1" s="1"/>
  <c r="AJ77" i="1"/>
  <c r="I77" i="1" s="1"/>
  <c r="H77" i="1" s="1"/>
  <c r="BA28" i="1"/>
  <c r="AZ28" i="1" s="1"/>
  <c r="I33" i="1"/>
  <c r="H33" i="1" s="1"/>
  <c r="AJ84" i="1"/>
  <c r="I84" i="1" s="1"/>
  <c r="H84" i="1" s="1"/>
  <c r="BA66" i="1"/>
  <c r="AZ66" i="1" s="1"/>
  <c r="I48" i="1"/>
  <c r="H48" i="1" s="1"/>
  <c r="AJ57" i="1"/>
  <c r="I57" i="1" s="1"/>
  <c r="H57" i="1" s="1"/>
  <c r="BA81" i="1"/>
  <c r="AZ81" i="1" s="1"/>
  <c r="AJ25" i="1"/>
  <c r="I25" i="1" s="1"/>
  <c r="H25" i="1" s="1"/>
  <c r="BA51" i="1"/>
  <c r="AZ51" i="1" s="1"/>
  <c r="I18" i="1"/>
  <c r="H18" i="1" s="1"/>
  <c r="AJ40" i="1"/>
  <c r="I40" i="1" s="1"/>
  <c r="H40" i="1" s="1"/>
  <c r="BA69" i="1"/>
  <c r="AZ69" i="1" s="1"/>
  <c r="I30" i="1"/>
  <c r="H30" i="1" s="1"/>
  <c r="BA67" i="1"/>
  <c r="AZ67" i="1" s="1"/>
  <c r="AJ17" i="1"/>
  <c r="I17" i="1" s="1"/>
  <c r="I12" i="1"/>
  <c r="H12" i="1" s="1"/>
  <c r="BA78" i="1"/>
  <c r="AZ78" i="1" s="1"/>
  <c r="I46" i="1"/>
  <c r="I27" i="1"/>
  <c r="I63" i="1"/>
  <c r="I16" i="1"/>
  <c r="H16" i="1" s="1"/>
  <c r="I73" i="1"/>
  <c r="H73" i="1" s="1"/>
  <c r="I7" i="1"/>
  <c r="H7" i="1" s="1"/>
  <c r="I75" i="1"/>
  <c r="H75" i="1" s="1"/>
  <c r="I6" i="1"/>
  <c r="H6" i="1" s="1"/>
  <c r="AJ82" i="1"/>
  <c r="BA11" i="1"/>
  <c r="AZ11" i="1" s="1"/>
  <c r="I50" i="1"/>
  <c r="H50" i="1" s="1"/>
  <c r="AJ45" i="1"/>
  <c r="I45" i="1" s="1"/>
  <c r="BA56" i="1"/>
  <c r="AZ56" i="1" s="1"/>
  <c r="I65" i="1"/>
  <c r="H65" i="1" s="1"/>
  <c r="AJ31" i="1"/>
  <c r="BA43" i="1"/>
  <c r="AZ43" i="1" s="1"/>
  <c r="I36" i="1"/>
  <c r="H36" i="1" s="1"/>
  <c r="AJ39" i="1"/>
  <c r="I83" i="1"/>
  <c r="H83" i="1" s="1"/>
  <c r="I49" i="1"/>
  <c r="H49" i="1" s="1"/>
  <c r="I19" i="1"/>
  <c r="H19" i="1" s="1"/>
  <c r="BA46" i="1"/>
  <c r="AZ46" i="1" s="1"/>
  <c r="I61" i="1"/>
  <c r="H61" i="1" s="1"/>
  <c r="AJ22" i="1"/>
  <c r="I22" i="1" s="1"/>
  <c r="H22" i="1" s="1"/>
  <c r="BA71" i="1"/>
  <c r="AZ71" i="1" s="1"/>
  <c r="I82" i="1"/>
  <c r="H82" i="1" s="1"/>
  <c r="AJ11" i="1"/>
  <c r="I11" i="1" s="1"/>
  <c r="H11" i="1" s="1"/>
  <c r="BA27" i="1"/>
  <c r="AZ27" i="1" s="1"/>
  <c r="AJ56" i="1"/>
  <c r="BA63" i="1"/>
  <c r="AZ63" i="1" s="1"/>
  <c r="I31" i="1"/>
  <c r="H31" i="1" s="1"/>
  <c r="AJ43" i="1"/>
  <c r="I43" i="1" s="1"/>
  <c r="BA16" i="1"/>
  <c r="AZ16" i="1" s="1"/>
  <c r="I39" i="1"/>
  <c r="H39" i="1" s="1"/>
  <c r="H68" i="1"/>
  <c r="H37" i="1"/>
  <c r="I56" i="1"/>
  <c r="H56" i="1" s="1"/>
  <c r="H45" i="1" l="1"/>
  <c r="H46" i="1"/>
  <c r="H78" i="1"/>
  <c r="H17" i="1"/>
  <c r="H63" i="1"/>
  <c r="H69" i="1"/>
  <c r="H28" i="1"/>
  <c r="H53" i="1"/>
  <c r="H27" i="1"/>
  <c r="H66" i="1"/>
  <c r="H42" i="1"/>
  <c r="H43" i="1"/>
  <c r="H71" i="1"/>
  <c r="H81" i="1"/>
  <c r="H86" i="1"/>
  <c r="H67" i="1"/>
  <c r="H51" i="1"/>
  <c r="H76" i="1"/>
  <c r="H62" i="1"/>
</calcChain>
</file>

<file path=xl/sharedStrings.xml><?xml version="1.0" encoding="utf-8"?>
<sst xmlns="http://schemas.openxmlformats.org/spreadsheetml/2006/main" count="623" uniqueCount="400">
  <si>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</si>
  <si>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</si>
  <si>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</si>
  <si>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</si>
  <si>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</si>
  <si>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</si>
  <si>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</si>
  <si>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</si>
  <si>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</si>
  <si>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</si>
  <si>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</si>
  <si>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</si>
  <si>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</si>
  <si>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</si>
  <si>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</si>
  <si>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</si>
  <si>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</si>
  <si>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</si>
  <si>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</si>
  <si>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</si>
  <si>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</si>
  <si>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</si>
  <si>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</si>
  <si>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</si>
  <si>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</si>
  <si>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</si>
  <si>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</si>
  <si>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</si>
  <si>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</si>
  <si>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</si>
  <si>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</si>
  <si>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</si>
  <si>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</si>
  <si>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</si>
  <si>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</si>
  <si>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</si>
  <si>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</si>
  <si>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</si>
  <si>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</si>
  <si>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</si>
  <si>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</si>
  <si>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</si>
  <si>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</si>
  <si>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</si>
  <si>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</si>
  <si>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</si>
  <si>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</si>
  <si>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</si>
  <si>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</si>
  <si>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</si>
  <si>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</si>
  <si>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</si>
  <si>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</si>
  <si>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</si>
  <si>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</si>
  <si>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</si>
  <si>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</si>
  <si>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</si>
  <si>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</si>
  <si>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</si>
  <si>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</si>
  <si>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</si>
  <si>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</si>
  <si>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</si>
  <si>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</si>
  <si>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</si>
  <si>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</si>
  <si>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</si>
  <si>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</si>
  <si>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</si>
  <si>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</si>
  <si>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</si>
  <si>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</si>
  <si>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</si>
  <si>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</si>
  <si>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</si>
  <si>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</si>
  <si>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</si>
  <si>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</si>
  <si>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</si>
  <si>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</si>
  <si>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</si>
  <si>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</si>
  <si>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</si>
  <si>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</si>
  <si>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</si>
  <si>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</si>
  <si>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</si>
  <si>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</si>
  <si>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</si>
  <si>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</si>
  <si>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</si>
  <si>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</si>
  <si>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</si>
  <si>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</si>
  <si>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</si>
  <si>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</si>
  <si>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</si>
  <si>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</si>
  <si>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</si>
  <si>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</si>
  <si>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</si>
  <si>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</si>
  <si>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</si>
  <si>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</si>
  <si>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</si>
  <si>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</si>
  <si>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</si>
  <si>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</si>
  <si>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</si>
  <si>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</si>
  <si>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</si>
  <si>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</si>
  <si>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</si>
  <si>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</si>
  <si>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</si>
  <si>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</si>
  <si>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</si>
  <si>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</si>
  <si>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</si>
  <si>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</si>
  <si>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</si>
  <si>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</si>
  <si>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</si>
  <si>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</si>
  <si>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</si>
  <si>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</si>
  <si>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</si>
  <si>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</si>
  <si>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</si>
  <si>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177552001.1</t>
  </si>
  <si>
    <t>201215</t>
  </si>
  <si>
    <t>ΑΘΑΝΑΣΙΟΥ ΜΑΡΙΑ</t>
  </si>
  <si>
    <t>ΠΕ02</t>
  </si>
  <si>
    <t>Β/ΘΜΙΑ</t>
  </si>
  <si>
    <t>ΔΙΕΥΘΥΝΣΗΣ Δ.Ε. ΠΕΛΛΑΣ</t>
  </si>
  <si>
    <t>165357008.1</t>
  </si>
  <si>
    <t>571802</t>
  </si>
  <si>
    <t>ΑΛΜΠΑΝΙΔΟΥ ΠΟΛΥΞΕΝΗ</t>
  </si>
  <si>
    <t>ΠΕ11</t>
  </si>
  <si>
    <t>123815014.2</t>
  </si>
  <si>
    <t>184763</t>
  </si>
  <si>
    <t>ΑΝΑΓΝΩΣΤΑΚΟΣ ΗΛΙΑΣ</t>
  </si>
  <si>
    <t>136412004.1</t>
  </si>
  <si>
    <t>210749</t>
  </si>
  <si>
    <t>ΑΝΑΡΓΥΡΙΔΟΥ ΔΕΣΠΟΙΝΑ</t>
  </si>
  <si>
    <t>ΠΕ86</t>
  </si>
  <si>
    <t>110089008.1</t>
  </si>
  <si>
    <t>169555</t>
  </si>
  <si>
    <t xml:space="preserve">ΑΡΒΑΝΙΤΙΔΟΥ ΣΤΑΜΑΤΙΑ </t>
  </si>
  <si>
    <t>139055009.1</t>
  </si>
  <si>
    <t>216007</t>
  </si>
  <si>
    <t>ΒΑΡΕΛΑΣ ΙΩΑΝΝΗΣ</t>
  </si>
  <si>
    <t>163274008.1</t>
  </si>
  <si>
    <t>557039</t>
  </si>
  <si>
    <t>ΒΑΣΔΑΡΗΣ ΑΝΑΣΤΑΣΙΟΣ</t>
  </si>
  <si>
    <t>ΠΕ70</t>
  </si>
  <si>
    <t>128922012.1</t>
  </si>
  <si>
    <t>192756</t>
  </si>
  <si>
    <t>ΒΑΣΙΛΕΙΑΔΗΣ ΠΕΡΙΚΛΗΣ</t>
  </si>
  <si>
    <t>ΠΕ01</t>
  </si>
  <si>
    <t>151403012.1</t>
  </si>
  <si>
    <t>178896</t>
  </si>
  <si>
    <t>ΒΕΚΚΟΥ ΠΑΡΑΣΚΕΥΗ</t>
  </si>
  <si>
    <t>188928008.2</t>
  </si>
  <si>
    <t>192272</t>
  </si>
  <si>
    <t xml:space="preserve">ΒΕΡΙΚΟΥΚΗ ΕΥΣΤΑΘΙΑ </t>
  </si>
  <si>
    <t>ΠΕ88.01</t>
  </si>
  <si>
    <t>118710014.1</t>
  </si>
  <si>
    <t>192101</t>
  </si>
  <si>
    <t>ΒΛΑΪΚΟΥΔΗ ΣΤΑΜΑΤΙΑ</t>
  </si>
  <si>
    <t>ΠΕ87.04</t>
  </si>
  <si>
    <t>121991005.1</t>
  </si>
  <si>
    <t>192194</t>
  </si>
  <si>
    <t>ΒΟΣΝΙΑΚΟΥ ΙΩΑΝΝΑ</t>
  </si>
  <si>
    <t>ΠΕ88.04</t>
  </si>
  <si>
    <t>132862003.1</t>
  </si>
  <si>
    <t>190049</t>
  </si>
  <si>
    <t>ΒΥΡΩΖΗ ΒΑΣΙΛΙΚΗ</t>
  </si>
  <si>
    <t>ΠΕ04.02</t>
  </si>
  <si>
    <t>180922006.1</t>
  </si>
  <si>
    <t>209853</t>
  </si>
  <si>
    <t>ΓΙΑΚΑΣ ΙΩΑΝΝΗΣ</t>
  </si>
  <si>
    <t>ΠΕ03</t>
  </si>
  <si>
    <t>135559004.1</t>
  </si>
  <si>
    <t>208993</t>
  </si>
  <si>
    <t>ΓΙΑΛΑΜΑ ΑΙΚΑΤΕΡΙΝΗ</t>
  </si>
  <si>
    <t>151091011.1</t>
  </si>
  <si>
    <t>194257</t>
  </si>
  <si>
    <t>ΓΙΟΝΤΗΣ ΤΡΥΦΩΝ</t>
  </si>
  <si>
    <t>171567015.1</t>
  </si>
  <si>
    <t>191699</t>
  </si>
  <si>
    <t>ΠΕ82</t>
  </si>
  <si>
    <t>160646012.1</t>
  </si>
  <si>
    <t>906632</t>
  </si>
  <si>
    <t>ΓΚΑΝΑΚΑΣ ΙΩΑΝΝΗΣ</t>
  </si>
  <si>
    <t>167892013.1</t>
  </si>
  <si>
    <t>603483</t>
  </si>
  <si>
    <t>ΓΚΙΝΟΓΛΟΥ ΜΑΡΙΑ</t>
  </si>
  <si>
    <t>ΠΕ30</t>
  </si>
  <si>
    <t>142172007.1</t>
  </si>
  <si>
    <t>223317</t>
  </si>
  <si>
    <t>ΠΕ04.01</t>
  </si>
  <si>
    <t>125479002.1</t>
  </si>
  <si>
    <t>199790</t>
  </si>
  <si>
    <t>ΔΗΜΗΤΡΙΑΔΟΥ ΑΣΗΜΙΝΑ</t>
  </si>
  <si>
    <t>168269009.1</t>
  </si>
  <si>
    <t>160101</t>
  </si>
  <si>
    <t>ΔΗΜΗΤΡΙΟΥ ΓΕΩΡΓΙΟΣ</t>
  </si>
  <si>
    <t>179876000.1</t>
  </si>
  <si>
    <t>223332</t>
  </si>
  <si>
    <t>ΔΟΥΛΑΛΑΣ ΓΕΩΡΓΙΟΣ</t>
  </si>
  <si>
    <t>113074004.1</t>
  </si>
  <si>
    <t>226465</t>
  </si>
  <si>
    <t>ΖΑΧΑΡΟΠΟΥΛΟΥ ΑΙΚΑΤΕΡΙΝΗ</t>
  </si>
  <si>
    <t>164602015.1</t>
  </si>
  <si>
    <t>157903</t>
  </si>
  <si>
    <t>ΘΕΟΔΩΡΙΔΟΥ ΣΟΦΙΑ</t>
  </si>
  <si>
    <t>144688008.1</t>
  </si>
  <si>
    <t>217893</t>
  </si>
  <si>
    <t>ΚΑΛΛΙΟΝΤΖΗ ΒΑΣΙΛΙΚΗ</t>
  </si>
  <si>
    <t>121282006.1</t>
  </si>
  <si>
    <t>222118</t>
  </si>
  <si>
    <t>ΚΑΡΑΚΩΝΗΣ ΓΕΩΡΓΙΟΣ</t>
  </si>
  <si>
    <t>127346004.1</t>
  </si>
  <si>
    <t>161216</t>
  </si>
  <si>
    <t>ΚΑΡΥΠΗ ΜΑΡΙΑ</t>
  </si>
  <si>
    <t>ΠΕ78</t>
  </si>
  <si>
    <t>167410011.1</t>
  </si>
  <si>
    <t>158875</t>
  </si>
  <si>
    <t>ΚΕΝΑΝΙΔΗΣ ΛΑΖΑΡΟΣ</t>
  </si>
  <si>
    <t>132450003.1</t>
  </si>
  <si>
    <t>153744</t>
  </si>
  <si>
    <t>ΚΕΤΙΚΙΔΗΣ ΓΕΩΡΓΙΟΣ</t>
  </si>
  <si>
    <t>172536014.1</t>
  </si>
  <si>
    <t>227949</t>
  </si>
  <si>
    <t>171872011.1</t>
  </si>
  <si>
    <t>215498</t>
  </si>
  <si>
    <t>ΚΟΡΟΞΕΝΟΣ ΚΩΝΣΤΑΝΤΙΝΟΣ</t>
  </si>
  <si>
    <t>125337000.1</t>
  </si>
  <si>
    <t>220419</t>
  </si>
  <si>
    <t>ΚΩΣΤΙΚΑΣ-ΤΣΕΛΕΠΗΣ ΠΕΤΡΟΣ</t>
  </si>
  <si>
    <t>152970005.1</t>
  </si>
  <si>
    <t>188003</t>
  </si>
  <si>
    <t>ΚΩΤΣΙΟΥ ΒΑΣΙΛΕΙΟΣ</t>
  </si>
  <si>
    <t>119545009.3</t>
  </si>
  <si>
    <t>180439</t>
  </si>
  <si>
    <t>ΛΑΙΔΗΣ ΓΕΩΡΓΙΟΣ</t>
  </si>
  <si>
    <t>144395008.2</t>
  </si>
  <si>
    <t>190089</t>
  </si>
  <si>
    <t>ΛΑΠΠΑΣ ΙΩΑΝΝΗΣ</t>
  </si>
  <si>
    <t>153682012.1</t>
  </si>
  <si>
    <t>219792</t>
  </si>
  <si>
    <t>ΛΕΝΤΖΟΣ ΚΩΝΣΤΑΝΤΙΝΟΣ</t>
  </si>
  <si>
    <t>195278015.1</t>
  </si>
  <si>
    <t>216129</t>
  </si>
  <si>
    <t>ΜΑΥΡΟΠΟΥΛΟΣ ΝΙΚΟΛΑΟΣ</t>
  </si>
  <si>
    <t>132429004.2</t>
  </si>
  <si>
    <t>165722</t>
  </si>
  <si>
    <t>ΜΙΝΤΣΗ ΕΛΕΝΗ</t>
  </si>
  <si>
    <t>148795010.1</t>
  </si>
  <si>
    <t>188360</t>
  </si>
  <si>
    <t>ΜΙΣΣΕΛΗΣ ΜΙΧΑΗΛ</t>
  </si>
  <si>
    <t>161882009.1</t>
  </si>
  <si>
    <t>170868</t>
  </si>
  <si>
    <t>ΜΟΥΣΙΟΥ ΑΝΝΑ</t>
  </si>
  <si>
    <t>ΠΕ05</t>
  </si>
  <si>
    <t>112854007.1</t>
  </si>
  <si>
    <t>191770</t>
  </si>
  <si>
    <t>ΜΠΑΛΟΥΚΑΣ ΙΩΑΝΝΗΣ</t>
  </si>
  <si>
    <t>166379002.1</t>
  </si>
  <si>
    <t>160757</t>
  </si>
  <si>
    <t>ΜΠΕΗ ΑΣΗΜΟΥΛΑ</t>
  </si>
  <si>
    <t>ΠΕ80</t>
  </si>
  <si>
    <t>101119007.1</t>
  </si>
  <si>
    <t>162060</t>
  </si>
  <si>
    <t>ΜΠΙΝΟΣ ΔΗΜΗΤΡΙΟΣ</t>
  </si>
  <si>
    <t>116004008.1</t>
  </si>
  <si>
    <t>200032</t>
  </si>
  <si>
    <t>ΝΙΚΕΖΗΣ ΘΩΜΑΣ</t>
  </si>
  <si>
    <t>199570001.1</t>
  </si>
  <si>
    <t>195749</t>
  </si>
  <si>
    <t>ΝΟΜΙΚΟΥ ΠΟΘΗΤΗ</t>
  </si>
  <si>
    <t>ΠΕ04.05</t>
  </si>
  <si>
    <t>149901010.1</t>
  </si>
  <si>
    <t>156188</t>
  </si>
  <si>
    <t>ΝΤΙΤΟΥΡΑΣ ΔΗΜΗΤΡΙΟΣ</t>
  </si>
  <si>
    <t>159803000.1</t>
  </si>
  <si>
    <t>163135</t>
  </si>
  <si>
    <t>ΞΑΝΘΟΠΟΥΛΟΣ ΝΙΚΟΛΑΟΣ</t>
  </si>
  <si>
    <t>147118009.1</t>
  </si>
  <si>
    <t>171917</t>
  </si>
  <si>
    <t>174581002.2</t>
  </si>
  <si>
    <t>163196</t>
  </si>
  <si>
    <t>ΟΡΛΗΣ ΣΤΕΛΙΟΣ</t>
  </si>
  <si>
    <t>119303011.1</t>
  </si>
  <si>
    <t>707104</t>
  </si>
  <si>
    <t>ΠΑΝΩΡΓΙΑΣ ΣΠΥΡΙΔΩΝ</t>
  </si>
  <si>
    <t>182367009.1</t>
  </si>
  <si>
    <t>703936</t>
  </si>
  <si>
    <t>105501010.1</t>
  </si>
  <si>
    <t>177487</t>
  </si>
  <si>
    <t>ΠΑΠΑΔΟΠΟΥΛΟΣ ΘΕΟΦΙΛΟΣ</t>
  </si>
  <si>
    <t>162858001.2</t>
  </si>
  <si>
    <t>188381</t>
  </si>
  <si>
    <t>ΠΑΠΑΔΟΠΟΥΛΟΥ ΛΕΜΟΝΙΑ</t>
  </si>
  <si>
    <t>110856000.1</t>
  </si>
  <si>
    <t>229685</t>
  </si>
  <si>
    <t>ΠΑΠΑΝΙΚΟΛΑΟΥ ΧΡΗΣΤΟΣ</t>
  </si>
  <si>
    <t>ΠΕ83</t>
  </si>
  <si>
    <t>148134014.1</t>
  </si>
  <si>
    <t>703512</t>
  </si>
  <si>
    <t xml:space="preserve">ΠΑΠΑΝΤΩΝΙΟΥ ΧΡΥΣΗ </t>
  </si>
  <si>
    <t>133672009.2</t>
  </si>
  <si>
    <t>194496</t>
  </si>
  <si>
    <t>ΠΑΡΑΣΤΑΤΙΔΗΣ ΙΩΑΝΝΗΣ</t>
  </si>
  <si>
    <t>185393008.1</t>
  </si>
  <si>
    <t>167785</t>
  </si>
  <si>
    <t xml:space="preserve">ΠΑΣΧΟΥΔΗ ΜΑΡΙΑ </t>
  </si>
  <si>
    <t>187353010.1</t>
  </si>
  <si>
    <t>194505</t>
  </si>
  <si>
    <t>ΠΑΥΛΙΔΗΣ ΧΑΡΑΛΑΜΠΟΣ</t>
  </si>
  <si>
    <t>181390005.1</t>
  </si>
  <si>
    <t>175659</t>
  </si>
  <si>
    <t>ΠΕΡΠΕΡΙΔΗΣ ΠΑΥΛΟΣ</t>
  </si>
  <si>
    <t>186720002.2</t>
  </si>
  <si>
    <t>702321</t>
  </si>
  <si>
    <t xml:space="preserve">ΠΙΛΑΤΟΥ ΜΑΡΙΑ </t>
  </si>
  <si>
    <t>175342001.1</t>
  </si>
  <si>
    <t>193212</t>
  </si>
  <si>
    <t>ΠΟΥΤΗΣ ΙΩΑΝΝΗΣ</t>
  </si>
  <si>
    <t>129951002.1</t>
  </si>
  <si>
    <t>211027</t>
  </si>
  <si>
    <t>ΡΑΠΤΗΣ ΝΙΚΟΛΑΟΣ</t>
  </si>
  <si>
    <t>115402003.1</t>
  </si>
  <si>
    <t>199148</t>
  </si>
  <si>
    <t>ΡΙΖΟΣ ΧΡΗΣΤΟΣ</t>
  </si>
  <si>
    <t>190114007.1</t>
  </si>
  <si>
    <t>175682</t>
  </si>
  <si>
    <t>ΡΙΖΟΥ ΑΙΚΑΤΕΡΙΝΗ</t>
  </si>
  <si>
    <t>195864001.1</t>
  </si>
  <si>
    <t>192418</t>
  </si>
  <si>
    <t>ΠΕ79.01</t>
  </si>
  <si>
    <t>122231001.2</t>
  </si>
  <si>
    <t>211539</t>
  </si>
  <si>
    <t>185457008.1</t>
  </si>
  <si>
    <t>188155</t>
  </si>
  <si>
    <t>ΣΙΑΚΚΑΓΙΑΝΝΗ ΦΩΤΕΙΝΗ</t>
  </si>
  <si>
    <t>178934010.1</t>
  </si>
  <si>
    <t>208509</t>
  </si>
  <si>
    <t>ΣΟΥΚΙΟΥΡΟΓΛΟΥ ΙΩΑΝΝΗΣ</t>
  </si>
  <si>
    <t>195762012.1</t>
  </si>
  <si>
    <t>191997</t>
  </si>
  <si>
    <t>ΣΟΦΟΥ ΕΛΕΝΗ</t>
  </si>
  <si>
    <t>ΠΕ84</t>
  </si>
  <si>
    <t>114240003.1</t>
  </si>
  <si>
    <t>190327</t>
  </si>
  <si>
    <t>ΤΑΝΤΣΗ ΑΝΝΕΤΑ</t>
  </si>
  <si>
    <t>169274010.2</t>
  </si>
  <si>
    <t>160798</t>
  </si>
  <si>
    <t>ΤΕΡΖΑΝΙΔΟΥ ΓΕΣΘΗΜΑΝΗ</t>
  </si>
  <si>
    <t>196703006.1</t>
  </si>
  <si>
    <t>174407</t>
  </si>
  <si>
    <t>ΤΕΣΤΕΜΠΑΣΗ ΑΘΗΝΑ</t>
  </si>
  <si>
    <t>ΠΕ85</t>
  </si>
  <si>
    <t>157986006.1</t>
  </si>
  <si>
    <t>204699</t>
  </si>
  <si>
    <t xml:space="preserve">ΤΖΟΤΖΙΟΣ ΘΕΟΔΩΡΟΣ </t>
  </si>
  <si>
    <t>108426000.1</t>
  </si>
  <si>
    <t>700911</t>
  </si>
  <si>
    <t>ΤΡΑΠΕΖΑΝΛΙΔΗΣ ΘΕΟΦΙΛΟΣ</t>
  </si>
  <si>
    <t>144201014.1</t>
  </si>
  <si>
    <t>200880</t>
  </si>
  <si>
    <t>130753008.1</t>
  </si>
  <si>
    <t>202085</t>
  </si>
  <si>
    <t>ΦΑΙΔΡΟΥ ΕΛΛΗ ΦΑΙΔΡΟΥ</t>
  </si>
  <si>
    <t>154914000.1</t>
  </si>
  <si>
    <t>214702</t>
  </si>
  <si>
    <t>ΦΙΚΑΤΑΣ ΠΕΤΡΟΣ</t>
  </si>
  <si>
    <t>193661000.2</t>
  </si>
  <si>
    <t>182584</t>
  </si>
  <si>
    <t>ΧΛΑΠΟΥΤΑΚΗ ΕΛΙΣΑΒΕΤ</t>
  </si>
  <si>
    <t>174685011.1</t>
  </si>
  <si>
    <t>223265</t>
  </si>
  <si>
    <t>158512003.1</t>
  </si>
  <si>
    <t>191301</t>
  </si>
  <si>
    <t>ΧΡΙΣΤΟΦΟΡΙΔΗΣ ΙΩΑΝΝΗΣ</t>
  </si>
  <si>
    <t>182342002.1</t>
  </si>
  <si>
    <t>151079</t>
  </si>
  <si>
    <t>ΧΡΙΣΤΟΦΟΡΙΔΗΣ ΣΤΑΥΡΟΣ</t>
  </si>
  <si>
    <t>ΟΙΚΟΝΟΜΙΔΟΥ ΑΙΚΑΤΕΡΙΝΗ</t>
  </si>
  <si>
    <t>ΓΙΟΥΒΑΝΟΓΛΟΥ ΝΙΚΟΛΑΟΣ</t>
  </si>
  <si>
    <t>ΣΑΡΜΑΣ ΠΑΝΑΓΙΩΤΗΣ</t>
  </si>
  <si>
    <t>ΣΑΧΠΑΤΖΙΔΗΣ ΑΒΡΑΑΜ</t>
  </si>
  <si>
    <t>ΧΡΙΣΤΟΠΟΥΛΟΥ ΓΙΟΛΑΝΤΑ</t>
  </si>
  <si>
    <t>ΤΣΕΛΕΠΗΣ ΧΡΗΣΤΟΣ</t>
  </si>
  <si>
    <t>ΚΟΝΤΟΣ ΝΙΚΟΛΑΟΣ</t>
  </si>
  <si>
    <t>ΠΑΠΑΔΑΚΗΣ ΣΤΑΥΡΟΣ</t>
  </si>
  <si>
    <t>ΓΚΩΓΚΟΣ ΑΠΟΣΤΟΛΟΣ</t>
  </si>
  <si>
    <t>ΒΙΒΛΙΑ
ΔΙΕΘΝΩΝ
ΟΙΚΩΝ
(ΙSΒΝ)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</si>
</sst>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8" fontId="0" fillId="0" borderId="2" xfId="0" applyNumberFormat="1" applyBorder="1" applyAlignment="1">
      <alignment horizontal="center" wrapText="1"/>
    </xf>
    <xf numFmtId="167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86"/>
  <sheetViews>
    <sheetView tabSelected="1" zoomScale="82" zoomScaleNormal="82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K5" sqref="K5"/>
    </sheetView>
  </sheetViews>
  <sheetFormatPr defaultRowHeight="14.4" x14ac:dyDescent="0.3"/>
  <cols>
    <col min="1" max="1" width="7.109375" customWidth="1"/>
    <col min="2" max="2" width="11.5546875" bestFit="1" customWidth="1"/>
    <col min="3" max="3" width="8.109375" customWidth="1"/>
    <col min="4" max="4" width="19.109375" customWidth="1"/>
    <col min="5" max="5" width="7.77734375" bestFit="1" customWidth="1"/>
    <col min="6" max="6" width="9.33203125" customWidth="1"/>
    <col min="7" max="7" width="14.44140625" customWidth="1"/>
    <col min="8" max="8" width="10" bestFit="1" customWidth="1"/>
    <col min="9" max="9" width="15.44140625" bestFit="1" customWidth="1"/>
    <col min="10" max="10" width="18.77734375" bestFit="1" customWidth="1"/>
    <col min="11" max="11" width="8.88671875" bestFit="1" customWidth="1"/>
    <col min="12" max="12" width="11.5546875" bestFit="1" customWidth="1"/>
    <col min="13" max="13" width="8.88671875" bestFit="1" customWidth="1"/>
    <col min="14" max="14" width="11.5546875" bestFit="1" customWidth="1"/>
    <col min="15" max="16" width="8.88671875" bestFit="1" customWidth="1"/>
    <col min="17" max="18" width="6.21875" bestFit="1" customWidth="1"/>
    <col min="19" max="19" width="8.88671875" bestFit="1" customWidth="1"/>
    <col min="20" max="20" width="17.77734375" bestFit="1" customWidth="1"/>
    <col min="21" max="21" width="11.5546875" bestFit="1" customWidth="1"/>
    <col min="22" max="22" width="8.88671875" bestFit="1" customWidth="1"/>
    <col min="23" max="23" width="16.88671875" bestFit="1" customWidth="1"/>
    <col min="24" max="24" width="8.88671875" bestFit="1" customWidth="1"/>
    <col min="25" max="25" width="11.5546875" bestFit="1" customWidth="1"/>
    <col min="26" max="26" width="8.88671875" bestFit="1" customWidth="1"/>
    <col min="27" max="27" width="5.21875" bestFit="1" customWidth="1"/>
    <col min="28" max="28" width="5.5546875" bestFit="1" customWidth="1"/>
    <col min="29" max="29" width="11.77734375" bestFit="1" customWidth="1"/>
    <col min="30" max="35" width="8.88671875" bestFit="1" customWidth="1"/>
    <col min="36" max="36" width="12.21875" bestFit="1" customWidth="1"/>
    <col min="37" max="37" width="23.88671875" bestFit="1" customWidth="1"/>
    <col min="38" max="39" width="11.5546875" bestFit="1" customWidth="1"/>
    <col min="40" max="44" width="14.21875" bestFit="1" customWidth="1"/>
    <col min="45" max="45" width="11.5546875" bestFit="1" customWidth="1"/>
    <col min="46" max="47" width="8.88671875" bestFit="1" customWidth="1"/>
    <col min="48" max="48" width="13.6640625" bestFit="1" customWidth="1"/>
    <col min="49" max="50" width="11.44140625" bestFit="1" customWidth="1"/>
    <col min="51" max="51" width="10" bestFit="1" customWidth="1"/>
    <col min="52" max="52" width="15.33203125" bestFit="1" customWidth="1"/>
    <col min="53" max="53" width="12.5546875" bestFit="1" customWidth="1"/>
    <col min="54" max="54" width="11.44140625" bestFit="1" customWidth="1"/>
    <col min="55" max="55" width="13.44140625" bestFit="1" customWidth="1"/>
    <col min="56" max="56" width="13.6640625" bestFit="1" customWidth="1"/>
    <col min="57" max="57" width="15.88671875" bestFit="1" customWidth="1"/>
    <col min="58" max="58" width="14.88671875" bestFit="1" customWidth="1"/>
    <col min="59" max="59" width="5.5546875" bestFit="1" customWidth="1"/>
    <col min="60" max="60" width="11.5546875" bestFit="1" customWidth="1"/>
    <col min="61" max="61" width="16.33203125" bestFit="1" customWidth="1"/>
    <col min="62" max="62" width="14.44140625" bestFit="1" customWidth="1"/>
    <col min="63" max="63" width="15.21875" bestFit="1" customWidth="1"/>
    <col min="64" max="64" width="17.44140625" bestFit="1" customWidth="1"/>
    <col min="65" max="65" width="24" bestFit="1" customWidth="1"/>
    <col min="66" max="66" width="15.88671875" bestFit="1" customWidth="1"/>
    <col min="67" max="67" width="12.21875" bestFit="1" customWidth="1"/>
    <col min="68" max="68" width="12" bestFit="1" customWidth="1"/>
  </cols>
  <sheetData>
    <row r="1" spans="1:68" ht="130.05000000000001" customHeight="1" x14ac:dyDescent="0.3">
      <c r="A1" s="34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1" t="s">
        <v>7</v>
      </c>
      <c r="I1" s="28" t="s">
        <v>8</v>
      </c>
      <c r="J1" s="24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4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4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0" t="s">
        <v>34</v>
      </c>
      <c r="AJ1" s="24" t="s">
        <v>35</v>
      </c>
      <c r="AK1" s="31" t="s">
        <v>36</v>
      </c>
      <c r="AL1" s="20" t="s">
        <v>399</v>
      </c>
      <c r="AM1" s="20" t="s">
        <v>37</v>
      </c>
      <c r="AN1" s="20" t="s">
        <v>38</v>
      </c>
      <c r="AO1" s="20" t="s">
        <v>39</v>
      </c>
      <c r="AP1" s="20" t="s">
        <v>40</v>
      </c>
      <c r="AQ1" s="20" t="s">
        <v>41</v>
      </c>
      <c r="AR1" s="20" t="s">
        <v>42</v>
      </c>
      <c r="AS1" s="20" t="s">
        <v>43</v>
      </c>
      <c r="AT1" s="20" t="s">
        <v>44</v>
      </c>
      <c r="AU1" s="20" t="s">
        <v>45</v>
      </c>
      <c r="AV1" s="31" t="s">
        <v>46</v>
      </c>
      <c r="AW1" s="20" t="s">
        <v>47</v>
      </c>
      <c r="AX1" s="20" t="s">
        <v>48</v>
      </c>
      <c r="AY1" s="24" t="s">
        <v>49</v>
      </c>
      <c r="AZ1" s="28" t="s">
        <v>50</v>
      </c>
      <c r="BA1" s="30" t="s">
        <v>51</v>
      </c>
      <c r="BB1" s="26" t="s">
        <v>52</v>
      </c>
      <c r="BC1" s="20" t="s">
        <v>53</v>
      </c>
      <c r="BD1" s="20" t="s">
        <v>54</v>
      </c>
      <c r="BE1" s="26" t="s">
        <v>55</v>
      </c>
      <c r="BF1" s="26" t="s">
        <v>56</v>
      </c>
      <c r="BG1" s="20" t="s">
        <v>57</v>
      </c>
      <c r="BH1" s="20" t="s">
        <v>58</v>
      </c>
      <c r="BI1" s="24" t="s">
        <v>59</v>
      </c>
      <c r="BJ1" s="24" t="s">
        <v>60</v>
      </c>
      <c r="BK1" s="20" t="s">
        <v>61</v>
      </c>
      <c r="BL1" s="20" t="s">
        <v>62</v>
      </c>
      <c r="BM1" s="7" t="s">
        <v>63</v>
      </c>
      <c r="BN1" s="7" t="s">
        <v>64</v>
      </c>
      <c r="BO1" s="20" t="s">
        <v>65</v>
      </c>
      <c r="BP1" s="22" t="s">
        <v>66</v>
      </c>
    </row>
    <row r="2" spans="1:68" ht="37.950000000000003" customHeight="1" x14ac:dyDescent="0.3">
      <c r="A2" s="34"/>
      <c r="B2" s="34"/>
      <c r="C2" s="34"/>
      <c r="D2" s="34"/>
      <c r="E2" s="34"/>
      <c r="F2" s="34"/>
      <c r="G2" s="34"/>
      <c r="H2" s="32"/>
      <c r="I2" s="29"/>
      <c r="J2" s="25"/>
      <c r="K2" s="21"/>
      <c r="L2" s="21"/>
      <c r="M2" s="21"/>
      <c r="N2" s="21"/>
      <c r="O2" s="21"/>
      <c r="P2" s="21"/>
      <c r="Q2" s="21"/>
      <c r="R2" s="21"/>
      <c r="S2" s="21"/>
      <c r="T2" s="25"/>
      <c r="U2" s="21"/>
      <c r="V2" s="21"/>
      <c r="W2" s="21"/>
      <c r="X2" s="21"/>
      <c r="Y2" s="21"/>
      <c r="Z2" s="21"/>
      <c r="AA2" s="21"/>
      <c r="AB2" s="21"/>
      <c r="AC2" s="25"/>
      <c r="AD2" s="21"/>
      <c r="AE2" s="21"/>
      <c r="AF2" s="21"/>
      <c r="AG2" s="21"/>
      <c r="AH2" s="21"/>
      <c r="AI2" s="21"/>
      <c r="AJ2" s="25"/>
      <c r="AK2" s="32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32"/>
      <c r="AW2" s="21"/>
      <c r="AX2" s="21"/>
      <c r="AY2" s="25"/>
      <c r="AZ2" s="29"/>
      <c r="BA2" s="25"/>
      <c r="BB2" s="27"/>
      <c r="BC2" s="21"/>
      <c r="BD2" s="21"/>
      <c r="BE2" s="27"/>
      <c r="BF2" s="27"/>
      <c r="BG2" s="21"/>
      <c r="BH2" s="21"/>
      <c r="BI2" s="25"/>
      <c r="BJ2" s="25"/>
      <c r="BK2" s="21"/>
      <c r="BL2" s="21"/>
      <c r="BM2" s="20" t="s">
        <v>67</v>
      </c>
      <c r="BN2" s="21"/>
      <c r="BO2" s="21"/>
      <c r="BP2" s="23"/>
    </row>
    <row r="3" spans="1:68" ht="42" customHeight="1" x14ac:dyDescent="0.3">
      <c r="A3" s="34"/>
      <c r="B3" s="34"/>
      <c r="C3" s="34"/>
      <c r="D3" s="34"/>
      <c r="E3" s="34"/>
      <c r="F3" s="34"/>
      <c r="G3" s="34"/>
      <c r="H3" s="2" t="s">
        <v>68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 x14ac:dyDescent="0.3">
      <c r="A4" s="34"/>
      <c r="B4" s="34"/>
      <c r="C4" s="34"/>
      <c r="D4" s="34"/>
      <c r="E4" s="34"/>
      <c r="F4" s="34"/>
      <c r="G4" s="34"/>
      <c r="H4" s="1" t="s">
        <v>69</v>
      </c>
      <c r="I4" s="4" t="s">
        <v>70</v>
      </c>
      <c r="J4" s="6" t="s">
        <v>71</v>
      </c>
      <c r="K4" s="1" t="s">
        <v>72</v>
      </c>
      <c r="L4" s="1" t="s">
        <v>73</v>
      </c>
      <c r="M4" s="1" t="s">
        <v>74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6" t="s">
        <v>81</v>
      </c>
      <c r="U4" s="1" t="s">
        <v>82</v>
      </c>
      <c r="V4" s="1" t="s">
        <v>83</v>
      </c>
      <c r="W4" s="1" t="s">
        <v>84</v>
      </c>
      <c r="X4" s="1" t="s">
        <v>85</v>
      </c>
      <c r="Y4" s="1" t="s">
        <v>86</v>
      </c>
      <c r="Z4" s="1" t="s">
        <v>87</v>
      </c>
      <c r="AA4" s="1" t="s">
        <v>88</v>
      </c>
      <c r="AB4" s="1" t="s">
        <v>89</v>
      </c>
      <c r="AC4" s="6" t="s">
        <v>90</v>
      </c>
      <c r="AD4" s="1" t="s">
        <v>91</v>
      </c>
      <c r="AE4" s="1" t="s">
        <v>92</v>
      </c>
      <c r="AF4" s="1" t="s">
        <v>93</v>
      </c>
      <c r="AG4" s="1" t="s">
        <v>94</v>
      </c>
      <c r="AH4" s="1" t="s">
        <v>95</v>
      </c>
      <c r="AI4" s="1" t="s">
        <v>96</v>
      </c>
      <c r="AJ4" s="6" t="s">
        <v>97</v>
      </c>
      <c r="AK4" s="1" t="s">
        <v>98</v>
      </c>
      <c r="AL4" s="1" t="s">
        <v>99</v>
      </c>
      <c r="AM4" s="1" t="s">
        <v>100</v>
      </c>
      <c r="AN4" s="1" t="s">
        <v>101</v>
      </c>
      <c r="AO4" s="1" t="s">
        <v>102</v>
      </c>
      <c r="AP4" s="1" t="s">
        <v>103</v>
      </c>
      <c r="AQ4" s="1" t="s">
        <v>104</v>
      </c>
      <c r="AR4" s="1" t="s">
        <v>105</v>
      </c>
      <c r="AS4" s="1" t="s">
        <v>106</v>
      </c>
      <c r="AT4" s="1" t="s">
        <v>107</v>
      </c>
      <c r="AU4" s="1" t="s">
        <v>108</v>
      </c>
      <c r="AV4" s="1" t="s">
        <v>109</v>
      </c>
      <c r="AW4" s="1" t="s">
        <v>110</v>
      </c>
      <c r="AX4" s="1" t="s">
        <v>111</v>
      </c>
      <c r="AY4" s="6" t="s">
        <v>112</v>
      </c>
      <c r="AZ4" s="4" t="s">
        <v>113</v>
      </c>
      <c r="BA4" s="6" t="s">
        <v>114</v>
      </c>
      <c r="BB4" s="9" t="s">
        <v>115</v>
      </c>
      <c r="BC4" s="1" t="s">
        <v>116</v>
      </c>
      <c r="BD4" s="1" t="s">
        <v>117</v>
      </c>
      <c r="BE4" s="9" t="s">
        <v>118</v>
      </c>
      <c r="BF4" s="9" t="s">
        <v>119</v>
      </c>
      <c r="BG4" s="1" t="s">
        <v>120</v>
      </c>
      <c r="BH4" s="1" t="s">
        <v>121</v>
      </c>
      <c r="BI4" s="6" t="s">
        <v>122</v>
      </c>
      <c r="BJ4" s="6" t="s">
        <v>123</v>
      </c>
      <c r="BK4" s="1" t="s">
        <v>124</v>
      </c>
      <c r="BL4" s="1" t="s">
        <v>125</v>
      </c>
      <c r="BM4" s="1" t="s">
        <v>126</v>
      </c>
      <c r="BN4" s="1" t="s">
        <v>127</v>
      </c>
      <c r="BO4" s="1" t="s">
        <v>128</v>
      </c>
      <c r="BP4" s="11" t="s">
        <v>129</v>
      </c>
    </row>
    <row r="5" spans="1:68" s="18" customFormat="1" ht="28.8" x14ac:dyDescent="0.3">
      <c r="A5" s="12">
        <v>1</v>
      </c>
      <c r="B5" s="12" t="s">
        <v>193</v>
      </c>
      <c r="C5" s="12" t="s">
        <v>194</v>
      </c>
      <c r="D5" s="12" t="s">
        <v>195</v>
      </c>
      <c r="E5" s="12" t="s">
        <v>133</v>
      </c>
      <c r="F5" s="12" t="s">
        <v>134</v>
      </c>
      <c r="G5" s="12" t="s">
        <v>135</v>
      </c>
      <c r="H5" s="13">
        <f t="shared" ref="H5:H36" si="0">I5+AZ5</f>
        <v>46.25</v>
      </c>
      <c r="I5" s="14">
        <f t="shared" ref="I5:I36" si="1">MIN(J5+T5+AC5+AJ5+AY5,$I$3)</f>
        <v>21.25</v>
      </c>
      <c r="J5" s="15">
        <f t="shared" ref="J5:J36" si="2"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 t="shared" ref="T5:T36" si="3">MIN(SUM(U5:AB5),$T$3)</f>
        <v>3.5</v>
      </c>
      <c r="U5" s="15">
        <v>0</v>
      </c>
      <c r="V5" s="15">
        <v>1</v>
      </c>
      <c r="W5" s="16">
        <v>1</v>
      </c>
      <c r="X5" s="16">
        <v>1</v>
      </c>
      <c r="Y5" s="15">
        <v>0</v>
      </c>
      <c r="Z5" s="16">
        <v>0</v>
      </c>
      <c r="AA5" s="15">
        <v>0</v>
      </c>
      <c r="AB5" s="16">
        <v>0.5</v>
      </c>
      <c r="AC5" s="16">
        <f t="shared" ref="AC5:AC36" si="4">MIN(SUM(AD5:AI5),$AC$3)</f>
        <v>2</v>
      </c>
      <c r="AD5" s="15">
        <v>0</v>
      </c>
      <c r="AE5" s="15">
        <v>2</v>
      </c>
      <c r="AF5" s="15">
        <v>0</v>
      </c>
      <c r="AG5" s="15">
        <v>0</v>
      </c>
      <c r="AH5" s="15">
        <v>0</v>
      </c>
      <c r="AI5" s="16">
        <v>0</v>
      </c>
      <c r="AJ5" s="14">
        <f t="shared" ref="AJ5:AJ36" si="5">MIN(AK5+AV5,$AJ$3)</f>
        <v>3.75</v>
      </c>
      <c r="AK5" s="14">
        <f t="shared" ref="AK5:AK36" si="6">MIN(SUM(AL5:AU5),$AK$3)</f>
        <v>3</v>
      </c>
      <c r="AL5" s="15">
        <v>0</v>
      </c>
      <c r="AM5" s="16">
        <v>2</v>
      </c>
      <c r="AN5" s="17">
        <v>0</v>
      </c>
      <c r="AO5" s="14">
        <v>0.75</v>
      </c>
      <c r="AP5" s="17">
        <v>0.25</v>
      </c>
      <c r="AQ5" s="14">
        <v>0.875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36" si="7">MIN(SUM(AW5:AX5),$AV$3)</f>
        <v>0.75</v>
      </c>
      <c r="AW5" s="16">
        <v>0</v>
      </c>
      <c r="AX5" s="17">
        <v>0.75</v>
      </c>
      <c r="AY5" s="16">
        <v>2</v>
      </c>
      <c r="AZ5" s="13">
        <f t="shared" ref="AZ5:AZ36" si="8">MIN(BA5+BI5+BJ5,$AZ$3)</f>
        <v>25</v>
      </c>
      <c r="BA5" s="14">
        <f t="shared" ref="BA5:BA36" si="9">MIN(BB5+BE5+BF5,$BA$3)</f>
        <v>13</v>
      </c>
      <c r="BB5" s="14">
        <f t="shared" ref="BB5:BB36" si="10">MIN(SUM(BC5:BD5),$BB$3)</f>
        <v>8.5</v>
      </c>
      <c r="BC5" s="17">
        <v>8.5</v>
      </c>
      <c r="BD5" s="14">
        <v>0</v>
      </c>
      <c r="BE5" s="16">
        <v>4.8</v>
      </c>
      <c r="BF5" s="15">
        <f t="shared" ref="BF5:BF36" si="11">MIN(SUM(BG5:BH5),$BF$3)</f>
        <v>4</v>
      </c>
      <c r="BG5" s="15">
        <v>2</v>
      </c>
      <c r="BH5" s="15">
        <v>2</v>
      </c>
      <c r="BI5" s="16">
        <v>2</v>
      </c>
      <c r="BJ5" s="13">
        <v>10</v>
      </c>
      <c r="BK5" s="16">
        <v>0</v>
      </c>
      <c r="BL5" s="13">
        <v>0</v>
      </c>
      <c r="BM5" s="14">
        <v>6</v>
      </c>
      <c r="BN5" s="14">
        <v>0</v>
      </c>
      <c r="BO5" s="14">
        <v>3</v>
      </c>
      <c r="BP5" s="13">
        <v>1</v>
      </c>
    </row>
    <row r="6" spans="1:68" s="18" customFormat="1" ht="28.8" x14ac:dyDescent="0.3">
      <c r="A6" s="12">
        <v>2</v>
      </c>
      <c r="B6" s="12" t="s">
        <v>322</v>
      </c>
      <c r="C6" s="12" t="s">
        <v>323</v>
      </c>
      <c r="D6" s="12" t="s">
        <v>324</v>
      </c>
      <c r="E6" s="12" t="s">
        <v>133</v>
      </c>
      <c r="F6" s="12" t="s">
        <v>134</v>
      </c>
      <c r="G6" s="12" t="s">
        <v>135</v>
      </c>
      <c r="H6" s="13">
        <f t="shared" si="0"/>
        <v>44.924999999999997</v>
      </c>
      <c r="I6" s="14">
        <f t="shared" si="1"/>
        <v>21.3</v>
      </c>
      <c r="J6" s="15">
        <f t="shared" si="2"/>
        <v>10</v>
      </c>
      <c r="K6" s="15">
        <v>6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2.8</v>
      </c>
      <c r="U6" s="15">
        <v>0</v>
      </c>
      <c r="V6" s="15">
        <v>0</v>
      </c>
      <c r="W6" s="16">
        <v>1</v>
      </c>
      <c r="X6" s="16">
        <v>0.3</v>
      </c>
      <c r="Y6" s="15">
        <v>0</v>
      </c>
      <c r="Z6" s="16">
        <v>0</v>
      </c>
      <c r="AA6" s="15">
        <v>1</v>
      </c>
      <c r="AB6" s="16">
        <v>0.5</v>
      </c>
      <c r="AC6" s="16">
        <f t="shared" si="4"/>
        <v>1.5</v>
      </c>
      <c r="AD6" s="15">
        <v>0</v>
      </c>
      <c r="AE6" s="15">
        <v>0</v>
      </c>
      <c r="AF6" s="15">
        <v>1</v>
      </c>
      <c r="AG6" s="15">
        <v>0</v>
      </c>
      <c r="AH6" s="15">
        <v>0</v>
      </c>
      <c r="AI6" s="16">
        <v>0.5</v>
      </c>
      <c r="AJ6" s="14">
        <f t="shared" si="5"/>
        <v>5</v>
      </c>
      <c r="AK6" s="14">
        <f t="shared" si="6"/>
        <v>3</v>
      </c>
      <c r="AL6" s="15">
        <v>0</v>
      </c>
      <c r="AM6" s="16">
        <v>1</v>
      </c>
      <c r="AN6" s="17">
        <v>0</v>
      </c>
      <c r="AO6" s="14">
        <v>0.5</v>
      </c>
      <c r="AP6" s="17">
        <v>0.5</v>
      </c>
      <c r="AQ6" s="14">
        <v>1.75</v>
      </c>
      <c r="AR6" s="17">
        <v>0</v>
      </c>
      <c r="AS6" s="15">
        <v>0</v>
      </c>
      <c r="AT6" s="14">
        <v>0</v>
      </c>
      <c r="AU6" s="17">
        <v>0.05</v>
      </c>
      <c r="AV6" s="17">
        <f t="shared" si="7"/>
        <v>2</v>
      </c>
      <c r="AW6" s="16">
        <v>0</v>
      </c>
      <c r="AX6" s="17">
        <v>2</v>
      </c>
      <c r="AY6" s="16">
        <v>2</v>
      </c>
      <c r="AZ6" s="13">
        <f t="shared" si="8"/>
        <v>23.625</v>
      </c>
      <c r="BA6" s="14">
        <f t="shared" si="9"/>
        <v>13</v>
      </c>
      <c r="BB6" s="14">
        <f t="shared" si="10"/>
        <v>9</v>
      </c>
      <c r="BC6" s="17">
        <v>12.75</v>
      </c>
      <c r="BD6" s="14">
        <v>0</v>
      </c>
      <c r="BE6" s="16">
        <v>1.6</v>
      </c>
      <c r="BF6" s="15">
        <f t="shared" si="11"/>
        <v>4</v>
      </c>
      <c r="BG6" s="15">
        <v>2</v>
      </c>
      <c r="BH6" s="15">
        <v>3</v>
      </c>
      <c r="BI6" s="16">
        <v>2</v>
      </c>
      <c r="BJ6" s="13">
        <v>8.625</v>
      </c>
      <c r="BK6" s="16">
        <v>0</v>
      </c>
      <c r="BL6" s="13">
        <v>0</v>
      </c>
      <c r="BM6" s="14">
        <v>4.25</v>
      </c>
      <c r="BN6" s="14">
        <v>1.75</v>
      </c>
      <c r="BO6" s="14">
        <v>2.625</v>
      </c>
      <c r="BP6" s="13">
        <v>0</v>
      </c>
    </row>
    <row r="7" spans="1:68" s="18" customFormat="1" ht="28.8" x14ac:dyDescent="0.3">
      <c r="A7" s="12">
        <v>3</v>
      </c>
      <c r="B7" s="12" t="s">
        <v>379</v>
      </c>
      <c r="C7" s="12" t="s">
        <v>380</v>
      </c>
      <c r="D7" s="12" t="s">
        <v>381</v>
      </c>
      <c r="E7" s="12" t="s">
        <v>133</v>
      </c>
      <c r="F7" s="12" t="s">
        <v>134</v>
      </c>
      <c r="G7" s="12" t="s">
        <v>135</v>
      </c>
      <c r="H7" s="13">
        <f t="shared" si="0"/>
        <v>42.625</v>
      </c>
      <c r="I7" s="14">
        <f t="shared" si="1"/>
        <v>23</v>
      </c>
      <c r="J7" s="15">
        <f t="shared" si="2"/>
        <v>10</v>
      </c>
      <c r="K7" s="15">
        <v>6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4</v>
      </c>
      <c r="U7" s="15">
        <v>0</v>
      </c>
      <c r="V7" s="15">
        <v>2</v>
      </c>
      <c r="W7" s="16">
        <v>1</v>
      </c>
      <c r="X7" s="16">
        <v>0</v>
      </c>
      <c r="Y7" s="15">
        <v>0</v>
      </c>
      <c r="Z7" s="16">
        <v>0</v>
      </c>
      <c r="AA7" s="15">
        <v>1</v>
      </c>
      <c r="AB7" s="16">
        <v>0.5</v>
      </c>
      <c r="AC7" s="16">
        <f t="shared" si="4"/>
        <v>3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 t="shared" si="5"/>
        <v>4</v>
      </c>
      <c r="AK7" s="14">
        <f t="shared" si="6"/>
        <v>2</v>
      </c>
      <c r="AL7" s="15">
        <v>0</v>
      </c>
      <c r="AM7" s="16">
        <v>0</v>
      </c>
      <c r="AN7" s="17">
        <v>0</v>
      </c>
      <c r="AO7" s="14">
        <v>0.25</v>
      </c>
      <c r="AP7" s="17">
        <v>0.5</v>
      </c>
      <c r="AQ7" s="14">
        <v>0.25</v>
      </c>
      <c r="AR7" s="17">
        <v>0</v>
      </c>
      <c r="AS7" s="15">
        <v>1</v>
      </c>
      <c r="AT7" s="14">
        <v>0</v>
      </c>
      <c r="AU7" s="17">
        <v>0</v>
      </c>
      <c r="AV7" s="17">
        <f t="shared" si="7"/>
        <v>2</v>
      </c>
      <c r="AW7" s="16">
        <v>3</v>
      </c>
      <c r="AX7" s="17">
        <v>0</v>
      </c>
      <c r="AY7" s="16">
        <v>2</v>
      </c>
      <c r="AZ7" s="13">
        <f t="shared" si="8"/>
        <v>19.625</v>
      </c>
      <c r="BA7" s="14">
        <f t="shared" si="9"/>
        <v>13</v>
      </c>
      <c r="BB7" s="14">
        <f t="shared" si="10"/>
        <v>9</v>
      </c>
      <c r="BC7" s="17">
        <v>14.75</v>
      </c>
      <c r="BD7" s="14">
        <v>0</v>
      </c>
      <c r="BE7" s="16">
        <v>0</v>
      </c>
      <c r="BF7" s="15">
        <f t="shared" si="11"/>
        <v>4</v>
      </c>
      <c r="BG7" s="15">
        <v>1</v>
      </c>
      <c r="BH7" s="15">
        <v>3</v>
      </c>
      <c r="BI7" s="16">
        <v>0</v>
      </c>
      <c r="BJ7" s="13">
        <v>6.625</v>
      </c>
      <c r="BK7" s="16">
        <v>0</v>
      </c>
      <c r="BL7" s="13">
        <v>0</v>
      </c>
      <c r="BM7" s="14">
        <v>6</v>
      </c>
      <c r="BN7" s="14">
        <v>0</v>
      </c>
      <c r="BO7" s="14">
        <v>0.625</v>
      </c>
      <c r="BP7" s="13">
        <v>0</v>
      </c>
    </row>
    <row r="8" spans="1:68" s="18" customFormat="1" ht="28.8" x14ac:dyDescent="0.3">
      <c r="A8" s="12">
        <v>4</v>
      </c>
      <c r="B8" s="12" t="s">
        <v>215</v>
      </c>
      <c r="C8" s="12" t="s">
        <v>216</v>
      </c>
      <c r="D8" s="12" t="s">
        <v>217</v>
      </c>
      <c r="E8" s="12" t="s">
        <v>192</v>
      </c>
      <c r="F8" s="12" t="s">
        <v>134</v>
      </c>
      <c r="G8" s="12" t="s">
        <v>135</v>
      </c>
      <c r="H8" s="13">
        <f t="shared" si="0"/>
        <v>42.325000000000003</v>
      </c>
      <c r="I8" s="14">
        <f t="shared" si="1"/>
        <v>17.574999999999999</v>
      </c>
      <c r="J8" s="15">
        <f t="shared" si="2"/>
        <v>7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 t="shared" si="3"/>
        <v>4</v>
      </c>
      <c r="U8" s="15">
        <v>0</v>
      </c>
      <c r="V8" s="15">
        <v>2</v>
      </c>
      <c r="W8" s="16">
        <v>1</v>
      </c>
      <c r="X8" s="16">
        <v>1</v>
      </c>
      <c r="Y8" s="15">
        <v>0</v>
      </c>
      <c r="Z8" s="16">
        <v>0</v>
      </c>
      <c r="AA8" s="15">
        <v>0</v>
      </c>
      <c r="AB8" s="16">
        <v>0.5</v>
      </c>
      <c r="AC8" s="16">
        <f t="shared" si="4"/>
        <v>3</v>
      </c>
      <c r="AD8" s="15">
        <v>3</v>
      </c>
      <c r="AE8" s="15">
        <v>0</v>
      </c>
      <c r="AF8" s="15">
        <v>0</v>
      </c>
      <c r="AG8" s="15">
        <v>0</v>
      </c>
      <c r="AH8" s="15">
        <v>0</v>
      </c>
      <c r="AI8" s="16">
        <v>0</v>
      </c>
      <c r="AJ8" s="14">
        <f t="shared" si="5"/>
        <v>3.5750000000000002</v>
      </c>
      <c r="AK8" s="14">
        <f t="shared" si="6"/>
        <v>2.5750000000000002</v>
      </c>
      <c r="AL8" s="15">
        <v>0</v>
      </c>
      <c r="AM8" s="16">
        <v>2</v>
      </c>
      <c r="AN8" s="17">
        <v>0</v>
      </c>
      <c r="AO8" s="14">
        <v>0</v>
      </c>
      <c r="AP8" s="17">
        <v>0</v>
      </c>
      <c r="AQ8" s="14">
        <v>0.375</v>
      </c>
      <c r="AR8" s="17">
        <v>0</v>
      </c>
      <c r="AS8" s="15">
        <v>0</v>
      </c>
      <c r="AT8" s="14">
        <v>0</v>
      </c>
      <c r="AU8" s="17">
        <v>0.2</v>
      </c>
      <c r="AV8" s="17">
        <f t="shared" si="7"/>
        <v>1</v>
      </c>
      <c r="AW8" s="16">
        <v>0</v>
      </c>
      <c r="AX8" s="17">
        <v>1</v>
      </c>
      <c r="AY8" s="16">
        <v>0</v>
      </c>
      <c r="AZ8" s="13">
        <f t="shared" si="8"/>
        <v>24.75</v>
      </c>
      <c r="BA8" s="14">
        <f t="shared" si="9"/>
        <v>13</v>
      </c>
      <c r="BB8" s="14">
        <f t="shared" si="10"/>
        <v>9</v>
      </c>
      <c r="BC8" s="17">
        <v>14.75</v>
      </c>
      <c r="BD8" s="14">
        <v>0</v>
      </c>
      <c r="BE8" s="16">
        <v>4.5999999999999996</v>
      </c>
      <c r="BF8" s="15">
        <f t="shared" si="11"/>
        <v>2</v>
      </c>
      <c r="BG8" s="15">
        <v>2</v>
      </c>
      <c r="BH8" s="15">
        <v>0</v>
      </c>
      <c r="BI8" s="16">
        <v>0</v>
      </c>
      <c r="BJ8" s="13">
        <v>11.75</v>
      </c>
      <c r="BK8" s="16">
        <v>2</v>
      </c>
      <c r="BL8" s="13">
        <v>0</v>
      </c>
      <c r="BM8" s="14">
        <v>3.75</v>
      </c>
      <c r="BN8" s="14">
        <v>4</v>
      </c>
      <c r="BO8" s="14">
        <v>2</v>
      </c>
      <c r="BP8" s="13">
        <v>0</v>
      </c>
    </row>
    <row r="9" spans="1:68" s="18" customFormat="1" ht="28.8" x14ac:dyDescent="0.3">
      <c r="A9" s="12">
        <v>5</v>
      </c>
      <c r="B9" s="12" t="s">
        <v>143</v>
      </c>
      <c r="C9" s="12" t="s">
        <v>144</v>
      </c>
      <c r="D9" s="12" t="s">
        <v>145</v>
      </c>
      <c r="E9" s="12" t="s">
        <v>146</v>
      </c>
      <c r="F9" s="12" t="s">
        <v>134</v>
      </c>
      <c r="G9" s="12" t="s">
        <v>135</v>
      </c>
      <c r="H9" s="13">
        <f t="shared" si="0"/>
        <v>38.625</v>
      </c>
      <c r="I9" s="14">
        <f t="shared" si="1"/>
        <v>23</v>
      </c>
      <c r="J9" s="15">
        <f t="shared" si="2"/>
        <v>13</v>
      </c>
      <c r="K9" s="15">
        <v>6</v>
      </c>
      <c r="L9" s="15">
        <v>0</v>
      </c>
      <c r="M9" s="15">
        <v>4</v>
      </c>
      <c r="N9" s="15">
        <v>0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6">
        <f t="shared" si="3"/>
        <v>4</v>
      </c>
      <c r="U9" s="15">
        <v>0</v>
      </c>
      <c r="V9" s="15">
        <v>2</v>
      </c>
      <c r="W9" s="16">
        <v>1</v>
      </c>
      <c r="X9" s="16">
        <v>1</v>
      </c>
      <c r="Y9" s="15">
        <v>0</v>
      </c>
      <c r="Z9" s="16">
        <v>0</v>
      </c>
      <c r="AA9" s="15">
        <v>0</v>
      </c>
      <c r="AB9" s="16">
        <v>0.5</v>
      </c>
      <c r="AC9" s="16">
        <f t="shared" si="4"/>
        <v>3</v>
      </c>
      <c r="AD9" s="15">
        <v>3</v>
      </c>
      <c r="AE9" s="15">
        <v>0</v>
      </c>
      <c r="AF9" s="15">
        <v>0</v>
      </c>
      <c r="AG9" s="15">
        <v>0</v>
      </c>
      <c r="AH9" s="15">
        <v>0</v>
      </c>
      <c r="AI9" s="16">
        <v>0</v>
      </c>
      <c r="AJ9" s="14">
        <f t="shared" si="5"/>
        <v>3</v>
      </c>
      <c r="AK9" s="14">
        <f t="shared" si="6"/>
        <v>3</v>
      </c>
      <c r="AL9" s="15">
        <v>0</v>
      </c>
      <c r="AM9" s="16">
        <v>0</v>
      </c>
      <c r="AN9" s="17">
        <v>0</v>
      </c>
      <c r="AO9" s="14">
        <v>0.5</v>
      </c>
      <c r="AP9" s="17">
        <v>1.25</v>
      </c>
      <c r="AQ9" s="14">
        <v>1.75</v>
      </c>
      <c r="AR9" s="17">
        <v>0</v>
      </c>
      <c r="AS9" s="15">
        <v>1</v>
      </c>
      <c r="AT9" s="14">
        <v>0</v>
      </c>
      <c r="AU9" s="17">
        <v>0.25</v>
      </c>
      <c r="AV9" s="17">
        <f t="shared" si="7"/>
        <v>0</v>
      </c>
      <c r="AW9" s="16">
        <v>0</v>
      </c>
      <c r="AX9" s="17">
        <v>0</v>
      </c>
      <c r="AY9" s="16">
        <v>0</v>
      </c>
      <c r="AZ9" s="13">
        <f t="shared" si="8"/>
        <v>15.625</v>
      </c>
      <c r="BA9" s="14">
        <f t="shared" si="9"/>
        <v>13</v>
      </c>
      <c r="BB9" s="14">
        <f t="shared" si="10"/>
        <v>9</v>
      </c>
      <c r="BC9" s="17">
        <v>9.25</v>
      </c>
      <c r="BD9" s="14">
        <v>0</v>
      </c>
      <c r="BE9" s="16">
        <v>5</v>
      </c>
      <c r="BF9" s="15">
        <f t="shared" si="11"/>
        <v>4</v>
      </c>
      <c r="BG9" s="15">
        <v>2</v>
      </c>
      <c r="BH9" s="15">
        <v>3</v>
      </c>
      <c r="BI9" s="16">
        <v>0</v>
      </c>
      <c r="BJ9" s="13">
        <v>2.625</v>
      </c>
      <c r="BK9" s="16">
        <v>0</v>
      </c>
      <c r="BL9" s="13">
        <v>0</v>
      </c>
      <c r="BM9" s="14">
        <v>1.875</v>
      </c>
      <c r="BN9" s="14">
        <v>0.75</v>
      </c>
      <c r="BO9" s="14">
        <v>0</v>
      </c>
      <c r="BP9" s="13">
        <v>0</v>
      </c>
    </row>
    <row r="10" spans="1:68" s="18" customFormat="1" ht="28.8" x14ac:dyDescent="0.3">
      <c r="A10" s="12">
        <v>6</v>
      </c>
      <c r="B10" s="12" t="s">
        <v>176</v>
      </c>
      <c r="C10" s="12" t="s">
        <v>177</v>
      </c>
      <c r="D10" s="12" t="s">
        <v>178</v>
      </c>
      <c r="E10" s="12" t="s">
        <v>179</v>
      </c>
      <c r="F10" s="12" t="s">
        <v>134</v>
      </c>
      <c r="G10" s="12" t="s">
        <v>135</v>
      </c>
      <c r="H10" s="13">
        <f t="shared" si="0"/>
        <v>38.375</v>
      </c>
      <c r="I10" s="14">
        <f t="shared" si="1"/>
        <v>15</v>
      </c>
      <c r="J10" s="15">
        <f t="shared" si="2"/>
        <v>7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3</v>
      </c>
      <c r="Q10" s="15">
        <v>0</v>
      </c>
      <c r="R10" s="15">
        <v>0</v>
      </c>
      <c r="S10" s="15">
        <v>0</v>
      </c>
      <c r="T10" s="16">
        <f t="shared" si="3"/>
        <v>4</v>
      </c>
      <c r="U10" s="15">
        <v>0</v>
      </c>
      <c r="V10" s="15">
        <v>2</v>
      </c>
      <c r="W10" s="16">
        <v>1</v>
      </c>
      <c r="X10" s="16">
        <v>0.7</v>
      </c>
      <c r="Y10" s="15">
        <v>0</v>
      </c>
      <c r="Z10" s="16">
        <v>0</v>
      </c>
      <c r="AA10" s="15">
        <v>1</v>
      </c>
      <c r="AB10" s="16">
        <v>0</v>
      </c>
      <c r="AC10" s="16">
        <f t="shared" si="4"/>
        <v>1</v>
      </c>
      <c r="AD10" s="15">
        <v>0</v>
      </c>
      <c r="AE10" s="15">
        <v>0</v>
      </c>
      <c r="AF10" s="15">
        <v>1</v>
      </c>
      <c r="AG10" s="15">
        <v>0</v>
      </c>
      <c r="AH10" s="15">
        <v>0</v>
      </c>
      <c r="AI10" s="16">
        <v>0</v>
      </c>
      <c r="AJ10" s="14">
        <f t="shared" si="5"/>
        <v>3</v>
      </c>
      <c r="AK10" s="14">
        <f t="shared" si="6"/>
        <v>3</v>
      </c>
      <c r="AL10" s="15">
        <v>0</v>
      </c>
      <c r="AM10" s="16">
        <v>3</v>
      </c>
      <c r="AN10" s="17">
        <v>0</v>
      </c>
      <c r="AO10" s="14">
        <v>0</v>
      </c>
      <c r="AP10" s="17">
        <v>0</v>
      </c>
      <c r="AQ10" s="14">
        <v>0.375</v>
      </c>
      <c r="AR10" s="17">
        <v>0</v>
      </c>
      <c r="AS10" s="15">
        <v>0</v>
      </c>
      <c r="AT10" s="14">
        <v>0</v>
      </c>
      <c r="AU10" s="17">
        <v>0.7</v>
      </c>
      <c r="AV10" s="17">
        <f t="shared" si="7"/>
        <v>0</v>
      </c>
      <c r="AW10" s="16">
        <v>0</v>
      </c>
      <c r="AX10" s="17">
        <v>0</v>
      </c>
      <c r="AY10" s="16">
        <v>0</v>
      </c>
      <c r="AZ10" s="13">
        <f t="shared" si="8"/>
        <v>23.375</v>
      </c>
      <c r="BA10" s="14">
        <f t="shared" si="9"/>
        <v>13</v>
      </c>
      <c r="BB10" s="14">
        <f t="shared" si="10"/>
        <v>9</v>
      </c>
      <c r="BC10" s="17">
        <v>11.5</v>
      </c>
      <c r="BD10" s="14">
        <v>0</v>
      </c>
      <c r="BE10" s="16">
        <v>1.3</v>
      </c>
      <c r="BF10" s="15">
        <f t="shared" si="11"/>
        <v>4</v>
      </c>
      <c r="BG10" s="15">
        <v>2</v>
      </c>
      <c r="BH10" s="15">
        <v>3</v>
      </c>
      <c r="BI10" s="16">
        <v>0</v>
      </c>
      <c r="BJ10" s="13">
        <v>10.375</v>
      </c>
      <c r="BK10" s="16">
        <v>0</v>
      </c>
      <c r="BL10" s="13">
        <v>0</v>
      </c>
      <c r="BM10" s="14">
        <v>6</v>
      </c>
      <c r="BN10" s="14">
        <v>2.125</v>
      </c>
      <c r="BO10" s="14">
        <v>2.25</v>
      </c>
      <c r="BP10" s="13">
        <v>0</v>
      </c>
    </row>
    <row r="11" spans="1:68" s="18" customFormat="1" ht="28.8" x14ac:dyDescent="0.3">
      <c r="A11" s="12">
        <v>7</v>
      </c>
      <c r="B11" s="12" t="s">
        <v>328</v>
      </c>
      <c r="C11" s="12" t="s">
        <v>329</v>
      </c>
      <c r="D11" s="12" t="s">
        <v>330</v>
      </c>
      <c r="E11" s="12" t="s">
        <v>133</v>
      </c>
      <c r="F11" s="12" t="s">
        <v>134</v>
      </c>
      <c r="G11" s="12" t="s">
        <v>135</v>
      </c>
      <c r="H11" s="13">
        <f t="shared" si="0"/>
        <v>37.5</v>
      </c>
      <c r="I11" s="14">
        <f t="shared" si="1"/>
        <v>19.5</v>
      </c>
      <c r="J11" s="15">
        <f t="shared" si="2"/>
        <v>7</v>
      </c>
      <c r="K11" s="15">
        <v>0</v>
      </c>
      <c r="L11" s="15">
        <v>0</v>
      </c>
      <c r="M11" s="15">
        <v>4</v>
      </c>
      <c r="N11" s="15">
        <v>3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6">
        <f t="shared" si="3"/>
        <v>4</v>
      </c>
      <c r="U11" s="15">
        <v>0</v>
      </c>
      <c r="V11" s="15">
        <v>2</v>
      </c>
      <c r="W11" s="16">
        <v>1</v>
      </c>
      <c r="X11" s="16">
        <v>0.4</v>
      </c>
      <c r="Y11" s="15">
        <v>0</v>
      </c>
      <c r="Z11" s="16">
        <v>0</v>
      </c>
      <c r="AA11" s="15">
        <v>1</v>
      </c>
      <c r="AB11" s="16">
        <v>0</v>
      </c>
      <c r="AC11" s="16">
        <f t="shared" si="4"/>
        <v>3.5</v>
      </c>
      <c r="AD11" s="15">
        <v>3</v>
      </c>
      <c r="AE11" s="15">
        <v>0</v>
      </c>
      <c r="AF11" s="15">
        <v>0</v>
      </c>
      <c r="AG11" s="15">
        <v>0</v>
      </c>
      <c r="AH11" s="15">
        <v>0</v>
      </c>
      <c r="AI11" s="16">
        <v>0.5</v>
      </c>
      <c r="AJ11" s="14">
        <f t="shared" si="5"/>
        <v>5</v>
      </c>
      <c r="AK11" s="14">
        <f t="shared" si="6"/>
        <v>3</v>
      </c>
      <c r="AL11" s="15">
        <v>0</v>
      </c>
      <c r="AM11" s="16">
        <v>3</v>
      </c>
      <c r="AN11" s="17">
        <v>0</v>
      </c>
      <c r="AO11" s="14">
        <v>0</v>
      </c>
      <c r="AP11" s="17">
        <v>1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2</v>
      </c>
      <c r="AW11" s="16">
        <v>0</v>
      </c>
      <c r="AX11" s="17">
        <v>2</v>
      </c>
      <c r="AY11" s="16">
        <v>0</v>
      </c>
      <c r="AZ11" s="13">
        <f t="shared" si="8"/>
        <v>18</v>
      </c>
      <c r="BA11" s="14">
        <f t="shared" si="9"/>
        <v>12</v>
      </c>
      <c r="BB11" s="14">
        <f t="shared" si="10"/>
        <v>9</v>
      </c>
      <c r="BC11" s="17">
        <v>17.5</v>
      </c>
      <c r="BD11" s="14">
        <v>0</v>
      </c>
      <c r="BE11" s="16">
        <v>0</v>
      </c>
      <c r="BF11" s="15">
        <f t="shared" si="11"/>
        <v>3</v>
      </c>
      <c r="BG11" s="15">
        <v>0</v>
      </c>
      <c r="BH11" s="15">
        <v>3</v>
      </c>
      <c r="BI11" s="16">
        <v>0</v>
      </c>
      <c r="BJ11" s="13">
        <v>6</v>
      </c>
      <c r="BK11" s="16">
        <v>0</v>
      </c>
      <c r="BL11" s="13">
        <v>0</v>
      </c>
      <c r="BM11" s="14">
        <v>6</v>
      </c>
      <c r="BN11" s="14">
        <v>0</v>
      </c>
      <c r="BO11" s="14">
        <v>0</v>
      </c>
      <c r="BP11" s="13">
        <v>0</v>
      </c>
    </row>
    <row r="12" spans="1:68" s="18" customFormat="1" ht="28.8" x14ac:dyDescent="0.3">
      <c r="A12" s="12">
        <v>8</v>
      </c>
      <c r="B12" s="12" t="s">
        <v>292</v>
      </c>
      <c r="C12" s="12" t="s">
        <v>293</v>
      </c>
      <c r="D12" s="19" t="s">
        <v>294</v>
      </c>
      <c r="E12" s="12" t="s">
        <v>192</v>
      </c>
      <c r="F12" s="12" t="s">
        <v>134</v>
      </c>
      <c r="G12" s="12" t="s">
        <v>135</v>
      </c>
      <c r="H12" s="13">
        <f t="shared" si="0"/>
        <v>36.049999999999997</v>
      </c>
      <c r="I12" s="14">
        <f t="shared" si="1"/>
        <v>14.05</v>
      </c>
      <c r="J12" s="15">
        <f t="shared" si="2"/>
        <v>9</v>
      </c>
      <c r="K12" s="15">
        <v>0</v>
      </c>
      <c r="L12" s="15">
        <v>0</v>
      </c>
      <c r="M12" s="15">
        <v>4</v>
      </c>
      <c r="N12" s="15">
        <v>3</v>
      </c>
      <c r="O12" s="15">
        <v>0</v>
      </c>
      <c r="P12" s="15">
        <v>0</v>
      </c>
      <c r="Q12" s="15">
        <v>2</v>
      </c>
      <c r="R12" s="15">
        <v>0</v>
      </c>
      <c r="S12" s="15">
        <v>0</v>
      </c>
      <c r="T12" s="16">
        <f t="shared" si="3"/>
        <v>4</v>
      </c>
      <c r="U12" s="15">
        <v>0</v>
      </c>
      <c r="V12" s="15">
        <v>2</v>
      </c>
      <c r="W12" s="16">
        <v>1</v>
      </c>
      <c r="X12" s="16">
        <v>1</v>
      </c>
      <c r="Y12" s="15">
        <v>0</v>
      </c>
      <c r="Z12" s="16">
        <v>1</v>
      </c>
      <c r="AA12" s="15">
        <v>0</v>
      </c>
      <c r="AB12" s="16">
        <v>0</v>
      </c>
      <c r="AC12" s="16">
        <f t="shared" si="4"/>
        <v>0</v>
      </c>
      <c r="AD12" s="15"/>
      <c r="AE12" s="15"/>
      <c r="AF12" s="15"/>
      <c r="AG12" s="15"/>
      <c r="AH12" s="15"/>
      <c r="AI12" s="16"/>
      <c r="AJ12" s="14">
        <f t="shared" si="5"/>
        <v>0.05</v>
      </c>
      <c r="AK12" s="14">
        <f t="shared" si="6"/>
        <v>0.05</v>
      </c>
      <c r="AL12" s="15">
        <v>0</v>
      </c>
      <c r="AM12" s="16">
        <v>0</v>
      </c>
      <c r="AN12" s="17">
        <v>0</v>
      </c>
      <c r="AO12" s="14">
        <v>0</v>
      </c>
      <c r="AP12" s="17">
        <v>0</v>
      </c>
      <c r="AQ12" s="14">
        <v>0</v>
      </c>
      <c r="AR12" s="17">
        <v>0</v>
      </c>
      <c r="AS12" s="15">
        <v>0</v>
      </c>
      <c r="AT12" s="14">
        <v>0</v>
      </c>
      <c r="AU12" s="17">
        <v>0.05</v>
      </c>
      <c r="AV12" s="17">
        <f t="shared" si="7"/>
        <v>0</v>
      </c>
      <c r="AW12" s="16">
        <v>0</v>
      </c>
      <c r="AX12" s="17">
        <v>0</v>
      </c>
      <c r="AY12" s="16">
        <v>1</v>
      </c>
      <c r="AZ12" s="13">
        <f t="shared" si="8"/>
        <v>22</v>
      </c>
      <c r="BA12" s="14">
        <f t="shared" si="9"/>
        <v>13</v>
      </c>
      <c r="BB12" s="14">
        <f t="shared" si="10"/>
        <v>9</v>
      </c>
      <c r="BC12" s="17">
        <v>13.25</v>
      </c>
      <c r="BD12" s="14">
        <v>0</v>
      </c>
      <c r="BE12" s="16">
        <v>2.9</v>
      </c>
      <c r="BF12" s="15">
        <f t="shared" si="11"/>
        <v>4</v>
      </c>
      <c r="BG12" s="15">
        <v>2</v>
      </c>
      <c r="BH12" s="15">
        <v>3</v>
      </c>
      <c r="BI12" s="16">
        <v>0</v>
      </c>
      <c r="BJ12" s="13">
        <v>9</v>
      </c>
      <c r="BK12" s="16">
        <v>0</v>
      </c>
      <c r="BL12" s="13">
        <v>0</v>
      </c>
      <c r="BM12" s="14">
        <v>6</v>
      </c>
      <c r="BN12" s="14">
        <v>0</v>
      </c>
      <c r="BO12" s="14">
        <v>3</v>
      </c>
      <c r="BP12" s="13">
        <v>0</v>
      </c>
    </row>
    <row r="13" spans="1:68" s="18" customFormat="1" ht="28.8" x14ac:dyDescent="0.3">
      <c r="A13" s="12">
        <v>9</v>
      </c>
      <c r="B13" s="12" t="s">
        <v>147</v>
      </c>
      <c r="C13" s="12" t="s">
        <v>148</v>
      </c>
      <c r="D13" s="12" t="s">
        <v>149</v>
      </c>
      <c r="E13" s="12" t="s">
        <v>133</v>
      </c>
      <c r="F13" s="12" t="s">
        <v>134</v>
      </c>
      <c r="G13" s="12" t="s">
        <v>135</v>
      </c>
      <c r="H13" s="13">
        <f t="shared" si="0"/>
        <v>36.012500000000003</v>
      </c>
      <c r="I13" s="14">
        <f t="shared" si="1"/>
        <v>14.95</v>
      </c>
      <c r="J13" s="15">
        <f t="shared" si="2"/>
        <v>10</v>
      </c>
      <c r="K13" s="15">
        <v>0</v>
      </c>
      <c r="L13" s="15">
        <v>0</v>
      </c>
      <c r="M13" s="15">
        <v>4</v>
      </c>
      <c r="N13" s="15">
        <v>3</v>
      </c>
      <c r="O13" s="15">
        <v>0</v>
      </c>
      <c r="P13" s="15">
        <v>3</v>
      </c>
      <c r="Q13" s="15">
        <v>0</v>
      </c>
      <c r="R13" s="15">
        <v>0</v>
      </c>
      <c r="S13" s="15">
        <v>0</v>
      </c>
      <c r="T13" s="16">
        <f t="shared" si="3"/>
        <v>3.7</v>
      </c>
      <c r="U13" s="15">
        <v>0</v>
      </c>
      <c r="V13" s="15">
        <v>2</v>
      </c>
      <c r="W13" s="16">
        <v>0.1</v>
      </c>
      <c r="X13" s="16">
        <v>0.6</v>
      </c>
      <c r="Y13" s="15">
        <v>0</v>
      </c>
      <c r="Z13" s="16">
        <v>0</v>
      </c>
      <c r="AA13" s="15">
        <v>1</v>
      </c>
      <c r="AB13" s="16">
        <v>0</v>
      </c>
      <c r="AC13" s="16">
        <f t="shared" si="4"/>
        <v>1</v>
      </c>
      <c r="AD13" s="15">
        <v>0</v>
      </c>
      <c r="AE13" s="15">
        <v>0</v>
      </c>
      <c r="AF13" s="15">
        <v>1</v>
      </c>
      <c r="AG13" s="15">
        <v>0</v>
      </c>
      <c r="AH13" s="15">
        <v>0</v>
      </c>
      <c r="AI13" s="16">
        <v>0</v>
      </c>
      <c r="AJ13" s="14">
        <f t="shared" si="5"/>
        <v>0.25</v>
      </c>
      <c r="AK13" s="14">
        <f t="shared" si="6"/>
        <v>0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7"/>
        <v>0.25</v>
      </c>
      <c r="AW13" s="16">
        <v>0</v>
      </c>
      <c r="AX13" s="17">
        <v>0.25</v>
      </c>
      <c r="AY13" s="16">
        <v>0</v>
      </c>
      <c r="AZ13" s="13">
        <f t="shared" si="8"/>
        <v>21.0625</v>
      </c>
      <c r="BA13" s="14">
        <f t="shared" si="9"/>
        <v>12</v>
      </c>
      <c r="BB13" s="14">
        <f t="shared" si="10"/>
        <v>9</v>
      </c>
      <c r="BC13" s="17">
        <v>15.75</v>
      </c>
      <c r="BD13" s="14">
        <v>0</v>
      </c>
      <c r="BE13" s="16">
        <v>0</v>
      </c>
      <c r="BF13" s="15">
        <f t="shared" si="11"/>
        <v>3</v>
      </c>
      <c r="BG13" s="15">
        <v>0</v>
      </c>
      <c r="BH13" s="15">
        <v>3</v>
      </c>
      <c r="BI13" s="16">
        <v>0</v>
      </c>
      <c r="BJ13" s="13">
        <v>9.0625</v>
      </c>
      <c r="BK13" s="16">
        <v>0</v>
      </c>
      <c r="BL13" s="13">
        <v>0</v>
      </c>
      <c r="BM13" s="14">
        <v>6</v>
      </c>
      <c r="BN13" s="14">
        <v>0</v>
      </c>
      <c r="BO13" s="14">
        <v>2.375</v>
      </c>
      <c r="BP13" s="13">
        <v>0.6875</v>
      </c>
    </row>
    <row r="14" spans="1:68" s="18" customFormat="1" ht="28.8" x14ac:dyDescent="0.3">
      <c r="A14" s="12">
        <v>10</v>
      </c>
      <c r="B14" s="12" t="s">
        <v>136</v>
      </c>
      <c r="C14" s="12" t="s">
        <v>137</v>
      </c>
      <c r="D14" s="12" t="s">
        <v>138</v>
      </c>
      <c r="E14" s="12" t="s">
        <v>139</v>
      </c>
      <c r="F14" s="12" t="s">
        <v>134</v>
      </c>
      <c r="G14" s="12" t="s">
        <v>135</v>
      </c>
      <c r="H14" s="13">
        <f t="shared" si="0"/>
        <v>35.524999999999999</v>
      </c>
      <c r="I14" s="14">
        <f t="shared" si="1"/>
        <v>13.7</v>
      </c>
      <c r="J14" s="15">
        <f t="shared" si="2"/>
        <v>4</v>
      </c>
      <c r="K14" s="15">
        <v>0</v>
      </c>
      <c r="L14" s="15">
        <v>0</v>
      </c>
      <c r="M14" s="15">
        <v>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6">
        <f t="shared" si="3"/>
        <v>3.2</v>
      </c>
      <c r="U14" s="15">
        <v>0</v>
      </c>
      <c r="V14" s="15">
        <v>1</v>
      </c>
      <c r="W14" s="16">
        <v>1</v>
      </c>
      <c r="X14" s="16">
        <v>0.7</v>
      </c>
      <c r="Y14" s="15">
        <v>0</v>
      </c>
      <c r="Z14" s="16">
        <v>0</v>
      </c>
      <c r="AA14" s="15">
        <v>0</v>
      </c>
      <c r="AB14" s="16">
        <v>0.5</v>
      </c>
      <c r="AC14" s="16">
        <f t="shared" si="4"/>
        <v>3.5</v>
      </c>
      <c r="AD14" s="15">
        <v>3</v>
      </c>
      <c r="AE14" s="15">
        <v>0</v>
      </c>
      <c r="AF14" s="15">
        <v>0</v>
      </c>
      <c r="AG14" s="15">
        <v>0</v>
      </c>
      <c r="AH14" s="15">
        <v>0</v>
      </c>
      <c r="AI14" s="16">
        <v>0.5</v>
      </c>
      <c r="AJ14" s="14">
        <f t="shared" si="5"/>
        <v>3</v>
      </c>
      <c r="AK14" s="14">
        <f t="shared" si="6"/>
        <v>3</v>
      </c>
      <c r="AL14" s="15">
        <v>0</v>
      </c>
      <c r="AM14" s="16">
        <v>0</v>
      </c>
      <c r="AN14" s="17">
        <v>0</v>
      </c>
      <c r="AO14" s="14">
        <v>0.125</v>
      </c>
      <c r="AP14" s="17">
        <v>2.25</v>
      </c>
      <c r="AQ14" s="14">
        <v>1.875</v>
      </c>
      <c r="AR14" s="17">
        <v>0</v>
      </c>
      <c r="AS14" s="15">
        <v>0</v>
      </c>
      <c r="AT14" s="14">
        <v>0</v>
      </c>
      <c r="AU14" s="17">
        <v>0</v>
      </c>
      <c r="AV14" s="17">
        <f t="shared" si="7"/>
        <v>0</v>
      </c>
      <c r="AW14" s="16">
        <v>0</v>
      </c>
      <c r="AX14" s="17">
        <v>0</v>
      </c>
      <c r="AY14" s="16">
        <v>0</v>
      </c>
      <c r="AZ14" s="13">
        <f t="shared" si="8"/>
        <v>21.824999999999999</v>
      </c>
      <c r="BA14" s="14">
        <f t="shared" si="9"/>
        <v>12.2</v>
      </c>
      <c r="BB14" s="14">
        <f t="shared" si="10"/>
        <v>9</v>
      </c>
      <c r="BC14" s="17">
        <v>23</v>
      </c>
      <c r="BD14" s="14">
        <v>0</v>
      </c>
      <c r="BE14" s="16">
        <v>0.2</v>
      </c>
      <c r="BF14" s="15">
        <f t="shared" si="11"/>
        <v>3</v>
      </c>
      <c r="BG14" s="15">
        <v>0</v>
      </c>
      <c r="BH14" s="15">
        <v>3</v>
      </c>
      <c r="BI14" s="16">
        <v>0</v>
      </c>
      <c r="BJ14" s="13">
        <v>9.625</v>
      </c>
      <c r="BK14" s="16">
        <v>0</v>
      </c>
      <c r="BL14" s="13">
        <v>0</v>
      </c>
      <c r="BM14" s="14">
        <v>6</v>
      </c>
      <c r="BN14" s="14">
        <v>1.375</v>
      </c>
      <c r="BO14" s="14">
        <v>1.75</v>
      </c>
      <c r="BP14" s="13">
        <v>0.5</v>
      </c>
    </row>
    <row r="15" spans="1:68" s="18" customFormat="1" ht="28.8" x14ac:dyDescent="0.3">
      <c r="A15" s="12">
        <v>11</v>
      </c>
      <c r="B15" s="12" t="s">
        <v>228</v>
      </c>
      <c r="C15" s="12" t="s">
        <v>229</v>
      </c>
      <c r="D15" s="12" t="s">
        <v>230</v>
      </c>
      <c r="E15" s="12" t="s">
        <v>160</v>
      </c>
      <c r="F15" s="12" t="s">
        <v>134</v>
      </c>
      <c r="G15" s="12" t="s">
        <v>135</v>
      </c>
      <c r="H15" s="13">
        <f t="shared" si="0"/>
        <v>34</v>
      </c>
      <c r="I15" s="14">
        <f t="shared" si="1"/>
        <v>13</v>
      </c>
      <c r="J15" s="15">
        <f t="shared" si="2"/>
        <v>10</v>
      </c>
      <c r="K15" s="15">
        <v>6</v>
      </c>
      <c r="L15" s="15">
        <v>0</v>
      </c>
      <c r="M15" s="15">
        <v>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6">
        <f t="shared" si="3"/>
        <v>1</v>
      </c>
      <c r="U15" s="15">
        <v>0</v>
      </c>
      <c r="V15" s="15">
        <v>0</v>
      </c>
      <c r="W15" s="16">
        <v>1</v>
      </c>
      <c r="X15" s="16">
        <v>0</v>
      </c>
      <c r="Y15" s="15">
        <v>0</v>
      </c>
      <c r="Z15" s="16">
        <v>0</v>
      </c>
      <c r="AA15" s="15">
        <v>0</v>
      </c>
      <c r="AB15" s="16">
        <v>0</v>
      </c>
      <c r="AC15" s="16">
        <f t="shared" si="4"/>
        <v>1</v>
      </c>
      <c r="AD15" s="15">
        <v>0</v>
      </c>
      <c r="AE15" s="15">
        <v>0</v>
      </c>
      <c r="AF15" s="15">
        <v>1</v>
      </c>
      <c r="AG15" s="15">
        <v>0</v>
      </c>
      <c r="AH15" s="15">
        <v>0</v>
      </c>
      <c r="AI15" s="16">
        <v>0</v>
      </c>
      <c r="AJ15" s="14">
        <f t="shared" si="5"/>
        <v>1</v>
      </c>
      <c r="AK15" s="14">
        <f t="shared" si="6"/>
        <v>1</v>
      </c>
      <c r="AL15" s="15">
        <v>0</v>
      </c>
      <c r="AM15" s="16">
        <v>1</v>
      </c>
      <c r="AN15" s="17">
        <v>0</v>
      </c>
      <c r="AO15" s="14">
        <v>0</v>
      </c>
      <c r="AP15" s="17">
        <v>0</v>
      </c>
      <c r="AQ15" s="14">
        <v>0</v>
      </c>
      <c r="AR15" s="17">
        <v>0</v>
      </c>
      <c r="AS15" s="15">
        <v>0</v>
      </c>
      <c r="AT15" s="14">
        <v>0</v>
      </c>
      <c r="AU15" s="17">
        <v>0</v>
      </c>
      <c r="AV15" s="17">
        <f t="shared" si="7"/>
        <v>0</v>
      </c>
      <c r="AW15" s="16">
        <v>0</v>
      </c>
      <c r="AX15" s="17">
        <v>0</v>
      </c>
      <c r="AY15" s="16">
        <v>0</v>
      </c>
      <c r="AZ15" s="13">
        <f t="shared" si="8"/>
        <v>21</v>
      </c>
      <c r="BA15" s="14">
        <f t="shared" si="9"/>
        <v>12</v>
      </c>
      <c r="BB15" s="14">
        <f t="shared" si="10"/>
        <v>9</v>
      </c>
      <c r="BC15" s="17">
        <v>14.25</v>
      </c>
      <c r="BD15" s="14">
        <v>0</v>
      </c>
      <c r="BE15" s="16">
        <v>0</v>
      </c>
      <c r="BF15" s="15">
        <f t="shared" si="11"/>
        <v>3</v>
      </c>
      <c r="BG15" s="15">
        <v>0</v>
      </c>
      <c r="BH15" s="15">
        <v>3</v>
      </c>
      <c r="BI15" s="16">
        <v>0</v>
      </c>
      <c r="BJ15" s="13">
        <v>9</v>
      </c>
      <c r="BK15" s="16">
        <v>0</v>
      </c>
      <c r="BL15" s="13">
        <v>0</v>
      </c>
      <c r="BM15" s="14">
        <v>6</v>
      </c>
      <c r="BN15" s="14">
        <v>0</v>
      </c>
      <c r="BO15" s="14">
        <v>3</v>
      </c>
      <c r="BP15" s="13">
        <v>0</v>
      </c>
    </row>
    <row r="16" spans="1:68" s="18" customFormat="1" ht="28.8" x14ac:dyDescent="0.3">
      <c r="A16" s="12">
        <v>12</v>
      </c>
      <c r="B16" s="12" t="s">
        <v>355</v>
      </c>
      <c r="C16" s="12" t="s">
        <v>356</v>
      </c>
      <c r="D16" s="12" t="s">
        <v>357</v>
      </c>
      <c r="E16" s="12" t="s">
        <v>266</v>
      </c>
      <c r="F16" s="12" t="s">
        <v>134</v>
      </c>
      <c r="G16" s="12" t="s">
        <v>135</v>
      </c>
      <c r="H16" s="13">
        <f t="shared" si="0"/>
        <v>33.5625</v>
      </c>
      <c r="I16" s="14">
        <f t="shared" si="1"/>
        <v>19.75</v>
      </c>
      <c r="J16" s="15">
        <f t="shared" si="2"/>
        <v>10</v>
      </c>
      <c r="K16" s="15">
        <v>6</v>
      </c>
      <c r="L16" s="15">
        <v>0</v>
      </c>
      <c r="M16" s="15">
        <v>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6">
        <f t="shared" si="3"/>
        <v>3.5</v>
      </c>
      <c r="U16" s="15">
        <v>0</v>
      </c>
      <c r="V16" s="15">
        <v>0</v>
      </c>
      <c r="W16" s="16">
        <v>1</v>
      </c>
      <c r="X16" s="16">
        <v>1</v>
      </c>
      <c r="Y16" s="15">
        <v>0</v>
      </c>
      <c r="Z16" s="16">
        <v>1</v>
      </c>
      <c r="AA16" s="15">
        <v>0</v>
      </c>
      <c r="AB16" s="16">
        <v>0.5</v>
      </c>
      <c r="AC16" s="16">
        <f t="shared" si="4"/>
        <v>3.5</v>
      </c>
      <c r="AD16" s="15">
        <v>3</v>
      </c>
      <c r="AE16" s="15">
        <v>0</v>
      </c>
      <c r="AF16" s="15">
        <v>0</v>
      </c>
      <c r="AG16" s="15">
        <v>0</v>
      </c>
      <c r="AH16" s="15">
        <v>0</v>
      </c>
      <c r="AI16" s="16">
        <v>0.5</v>
      </c>
      <c r="AJ16" s="14">
        <f t="shared" si="5"/>
        <v>1.75</v>
      </c>
      <c r="AK16" s="14">
        <f t="shared" si="6"/>
        <v>1.75</v>
      </c>
      <c r="AL16" s="15">
        <v>0</v>
      </c>
      <c r="AM16" s="16">
        <v>0</v>
      </c>
      <c r="AN16" s="17">
        <v>0</v>
      </c>
      <c r="AO16" s="14">
        <v>0</v>
      </c>
      <c r="AP16" s="17">
        <v>1.25</v>
      </c>
      <c r="AQ16" s="14">
        <v>0.5</v>
      </c>
      <c r="AR16" s="17">
        <v>0</v>
      </c>
      <c r="AS16" s="15">
        <v>0</v>
      </c>
      <c r="AT16" s="14">
        <v>0</v>
      </c>
      <c r="AU16" s="17">
        <v>0</v>
      </c>
      <c r="AV16" s="17">
        <f t="shared" si="7"/>
        <v>0</v>
      </c>
      <c r="AW16" s="16">
        <v>0</v>
      </c>
      <c r="AX16" s="17">
        <v>0</v>
      </c>
      <c r="AY16" s="16">
        <v>1</v>
      </c>
      <c r="AZ16" s="13">
        <f t="shared" si="8"/>
        <v>13.8125</v>
      </c>
      <c r="BA16" s="14">
        <f t="shared" si="9"/>
        <v>13</v>
      </c>
      <c r="BB16" s="14">
        <f t="shared" si="10"/>
        <v>9</v>
      </c>
      <c r="BC16" s="17">
        <v>11.5</v>
      </c>
      <c r="BD16" s="14">
        <v>0</v>
      </c>
      <c r="BE16" s="16">
        <v>1.7</v>
      </c>
      <c r="BF16" s="15">
        <f t="shared" si="11"/>
        <v>3</v>
      </c>
      <c r="BG16" s="15">
        <v>0</v>
      </c>
      <c r="BH16" s="15">
        <v>3</v>
      </c>
      <c r="BI16" s="16">
        <v>0</v>
      </c>
      <c r="BJ16" s="13">
        <v>0.8125</v>
      </c>
      <c r="BK16" s="16">
        <v>0</v>
      </c>
      <c r="BL16" s="13">
        <v>0</v>
      </c>
      <c r="BM16" s="14">
        <v>0</v>
      </c>
      <c r="BN16" s="14">
        <v>0</v>
      </c>
      <c r="BO16" s="14">
        <v>0.625</v>
      </c>
      <c r="BP16" s="13">
        <v>0.1875</v>
      </c>
    </row>
    <row r="17" spans="1:68" s="18" customFormat="1" ht="28.8" x14ac:dyDescent="0.3">
      <c r="A17" s="12">
        <v>13</v>
      </c>
      <c r="B17" s="12" t="s">
        <v>290</v>
      </c>
      <c r="C17" s="12" t="s">
        <v>291</v>
      </c>
      <c r="D17" s="19" t="s">
        <v>390</v>
      </c>
      <c r="E17" s="12" t="s">
        <v>167</v>
      </c>
      <c r="F17" s="12" t="s">
        <v>134</v>
      </c>
      <c r="G17" s="12" t="s">
        <v>135</v>
      </c>
      <c r="H17" s="13">
        <f t="shared" si="0"/>
        <v>32.85</v>
      </c>
      <c r="I17" s="14">
        <f t="shared" si="1"/>
        <v>11.8</v>
      </c>
      <c r="J17" s="15">
        <f t="shared" si="2"/>
        <v>7</v>
      </c>
      <c r="K17" s="15">
        <v>0</v>
      </c>
      <c r="L17" s="15">
        <v>0</v>
      </c>
      <c r="M17" s="15">
        <v>4</v>
      </c>
      <c r="N17" s="15">
        <v>3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 t="shared" si="3"/>
        <v>3</v>
      </c>
      <c r="U17" s="15">
        <v>0</v>
      </c>
      <c r="V17" s="15">
        <v>0</v>
      </c>
      <c r="W17" s="16">
        <v>1</v>
      </c>
      <c r="X17" s="16">
        <v>1</v>
      </c>
      <c r="Y17" s="15">
        <v>0</v>
      </c>
      <c r="Z17" s="16">
        <v>0</v>
      </c>
      <c r="AA17" s="15">
        <v>1</v>
      </c>
      <c r="AB17" s="16">
        <v>0</v>
      </c>
      <c r="AC17" s="16">
        <f t="shared" si="4"/>
        <v>1</v>
      </c>
      <c r="AD17" s="15">
        <v>0</v>
      </c>
      <c r="AE17" s="15">
        <v>0</v>
      </c>
      <c r="AF17" s="15">
        <v>1</v>
      </c>
      <c r="AG17" s="15">
        <v>0</v>
      </c>
      <c r="AH17" s="15">
        <v>0</v>
      </c>
      <c r="AI17" s="16">
        <v>0</v>
      </c>
      <c r="AJ17" s="14">
        <f t="shared" si="5"/>
        <v>0.8</v>
      </c>
      <c r="AK17" s="14">
        <f t="shared" si="6"/>
        <v>0.8</v>
      </c>
      <c r="AL17" s="15">
        <v>0</v>
      </c>
      <c r="AM17" s="16">
        <v>0</v>
      </c>
      <c r="AN17" s="17">
        <v>0</v>
      </c>
      <c r="AO17" s="14">
        <v>0.375</v>
      </c>
      <c r="AP17" s="17">
        <v>0</v>
      </c>
      <c r="AQ17" s="14">
        <v>0.375</v>
      </c>
      <c r="AR17" s="17">
        <v>0</v>
      </c>
      <c r="AS17" s="15">
        <v>0</v>
      </c>
      <c r="AT17" s="14">
        <v>0</v>
      </c>
      <c r="AU17" s="17">
        <v>0.05</v>
      </c>
      <c r="AV17" s="17">
        <f t="shared" si="7"/>
        <v>0</v>
      </c>
      <c r="AW17" s="16">
        <v>0</v>
      </c>
      <c r="AX17" s="17">
        <v>0</v>
      </c>
      <c r="AY17" s="16">
        <v>0</v>
      </c>
      <c r="AZ17" s="13">
        <f t="shared" si="8"/>
        <v>21.05</v>
      </c>
      <c r="BA17" s="14">
        <f t="shared" si="9"/>
        <v>12.05</v>
      </c>
      <c r="BB17" s="14">
        <f t="shared" si="10"/>
        <v>7.25</v>
      </c>
      <c r="BC17" s="17">
        <v>7.25</v>
      </c>
      <c r="BD17" s="14">
        <v>0</v>
      </c>
      <c r="BE17" s="16">
        <v>0.8</v>
      </c>
      <c r="BF17" s="15">
        <f t="shared" si="11"/>
        <v>4</v>
      </c>
      <c r="BG17" s="15">
        <v>2</v>
      </c>
      <c r="BH17" s="15">
        <v>3</v>
      </c>
      <c r="BI17" s="16">
        <v>0</v>
      </c>
      <c r="BJ17" s="13">
        <v>9</v>
      </c>
      <c r="BK17" s="16">
        <v>0</v>
      </c>
      <c r="BL17" s="13">
        <v>0</v>
      </c>
      <c r="BM17" s="14">
        <v>6</v>
      </c>
      <c r="BN17" s="14">
        <v>0</v>
      </c>
      <c r="BO17" s="14">
        <v>3</v>
      </c>
      <c r="BP17" s="13">
        <v>0</v>
      </c>
    </row>
    <row r="18" spans="1:68" s="18" customFormat="1" ht="28.8" x14ac:dyDescent="0.3">
      <c r="A18" s="12">
        <v>14</v>
      </c>
      <c r="B18" s="12" t="s">
        <v>267</v>
      </c>
      <c r="C18" s="12" t="s">
        <v>268</v>
      </c>
      <c r="D18" s="12" t="s">
        <v>269</v>
      </c>
      <c r="E18" s="12" t="s">
        <v>192</v>
      </c>
      <c r="F18" s="12" t="s">
        <v>134</v>
      </c>
      <c r="G18" s="12" t="s">
        <v>135</v>
      </c>
      <c r="H18" s="13">
        <f t="shared" si="0"/>
        <v>31.75</v>
      </c>
      <c r="I18" s="14">
        <f t="shared" si="1"/>
        <v>11.5</v>
      </c>
      <c r="J18" s="15">
        <f t="shared" si="2"/>
        <v>4</v>
      </c>
      <c r="K18" s="15">
        <v>0</v>
      </c>
      <c r="L18" s="15">
        <v>0</v>
      </c>
      <c r="M18" s="15">
        <v>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 t="shared" si="3"/>
        <v>3.5</v>
      </c>
      <c r="U18" s="15">
        <v>0</v>
      </c>
      <c r="V18" s="15">
        <v>1</v>
      </c>
      <c r="W18" s="16">
        <v>1</v>
      </c>
      <c r="X18" s="16">
        <v>1</v>
      </c>
      <c r="Y18" s="15">
        <v>0</v>
      </c>
      <c r="Z18" s="16">
        <v>0</v>
      </c>
      <c r="AA18" s="15">
        <v>0</v>
      </c>
      <c r="AB18" s="16">
        <v>0.5</v>
      </c>
      <c r="AC18" s="16">
        <f t="shared" si="4"/>
        <v>4</v>
      </c>
      <c r="AD18" s="15">
        <v>3</v>
      </c>
      <c r="AE18" s="15">
        <v>0</v>
      </c>
      <c r="AF18" s="15">
        <v>0</v>
      </c>
      <c r="AG18" s="15">
        <v>2</v>
      </c>
      <c r="AH18" s="15">
        <v>0</v>
      </c>
      <c r="AI18" s="16">
        <v>0</v>
      </c>
      <c r="AJ18" s="14">
        <f t="shared" si="5"/>
        <v>0</v>
      </c>
      <c r="AK18" s="14">
        <f t="shared" si="6"/>
        <v>0</v>
      </c>
      <c r="AL18" s="15">
        <v>0</v>
      </c>
      <c r="AM18" s="16">
        <v>0</v>
      </c>
      <c r="AN18" s="17">
        <v>0</v>
      </c>
      <c r="AO18" s="14">
        <v>0</v>
      </c>
      <c r="AP18" s="17">
        <v>0</v>
      </c>
      <c r="AQ18" s="14">
        <v>0</v>
      </c>
      <c r="AR18" s="17">
        <v>0</v>
      </c>
      <c r="AS18" s="15">
        <v>0</v>
      </c>
      <c r="AT18" s="14">
        <v>0</v>
      </c>
      <c r="AU18" s="17">
        <v>0</v>
      </c>
      <c r="AV18" s="17">
        <f t="shared" si="7"/>
        <v>0</v>
      </c>
      <c r="AW18" s="16">
        <v>0</v>
      </c>
      <c r="AX18" s="17">
        <v>0</v>
      </c>
      <c r="AY18" s="16">
        <v>0</v>
      </c>
      <c r="AZ18" s="13">
        <f t="shared" si="8"/>
        <v>20.25</v>
      </c>
      <c r="BA18" s="14">
        <f t="shared" si="9"/>
        <v>13</v>
      </c>
      <c r="BB18" s="14">
        <f t="shared" si="10"/>
        <v>9</v>
      </c>
      <c r="BC18" s="17">
        <v>15.25</v>
      </c>
      <c r="BD18" s="14">
        <v>0</v>
      </c>
      <c r="BE18" s="16">
        <v>0</v>
      </c>
      <c r="BF18" s="15">
        <f t="shared" si="11"/>
        <v>4</v>
      </c>
      <c r="BG18" s="15">
        <v>1</v>
      </c>
      <c r="BH18" s="15">
        <v>3</v>
      </c>
      <c r="BI18" s="16">
        <v>0</v>
      </c>
      <c r="BJ18" s="13">
        <v>7.25</v>
      </c>
      <c r="BK18" s="16">
        <v>0</v>
      </c>
      <c r="BL18" s="13">
        <v>0</v>
      </c>
      <c r="BM18" s="14">
        <v>2.625</v>
      </c>
      <c r="BN18" s="14">
        <v>2.5</v>
      </c>
      <c r="BO18" s="14">
        <v>2.125</v>
      </c>
      <c r="BP18" s="13">
        <v>0</v>
      </c>
    </row>
    <row r="19" spans="1:68" s="18" customFormat="1" ht="28.8" x14ac:dyDescent="0.3">
      <c r="A19" s="12">
        <v>15</v>
      </c>
      <c r="B19" s="12" t="s">
        <v>387</v>
      </c>
      <c r="C19" s="12" t="s">
        <v>388</v>
      </c>
      <c r="D19" s="12" t="s">
        <v>389</v>
      </c>
      <c r="E19" s="12" t="s">
        <v>183</v>
      </c>
      <c r="F19" s="12" t="s">
        <v>134</v>
      </c>
      <c r="G19" s="12" t="s">
        <v>135</v>
      </c>
      <c r="H19" s="13">
        <f t="shared" si="0"/>
        <v>31.5</v>
      </c>
      <c r="I19" s="14">
        <f t="shared" si="1"/>
        <v>9.5</v>
      </c>
      <c r="J19" s="15">
        <f t="shared" si="2"/>
        <v>4</v>
      </c>
      <c r="K19" s="15">
        <v>0</v>
      </c>
      <c r="L19" s="15">
        <v>0</v>
      </c>
      <c r="M19" s="15">
        <v>4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6">
        <f t="shared" si="3"/>
        <v>3.5</v>
      </c>
      <c r="U19" s="15">
        <v>0</v>
      </c>
      <c r="V19" s="15">
        <v>0</v>
      </c>
      <c r="W19" s="16">
        <v>1</v>
      </c>
      <c r="X19" s="16">
        <v>1</v>
      </c>
      <c r="Y19" s="15">
        <v>0</v>
      </c>
      <c r="Z19" s="16">
        <v>0</v>
      </c>
      <c r="AA19" s="15">
        <v>1</v>
      </c>
      <c r="AB19" s="16">
        <v>0.5</v>
      </c>
      <c r="AC19" s="16">
        <f t="shared" si="4"/>
        <v>2</v>
      </c>
      <c r="AD19" s="15">
        <v>0</v>
      </c>
      <c r="AE19" s="15">
        <v>2</v>
      </c>
      <c r="AF19" s="15">
        <v>0</v>
      </c>
      <c r="AG19" s="15">
        <v>0</v>
      </c>
      <c r="AH19" s="15">
        <v>0</v>
      </c>
      <c r="AI19" s="16">
        <v>0</v>
      </c>
      <c r="AJ19" s="14">
        <f t="shared" si="5"/>
        <v>0</v>
      </c>
      <c r="AK19" s="14">
        <f t="shared" si="6"/>
        <v>0</v>
      </c>
      <c r="AL19" s="15">
        <v>0</v>
      </c>
      <c r="AM19" s="16">
        <v>0</v>
      </c>
      <c r="AN19" s="17">
        <v>0</v>
      </c>
      <c r="AO19" s="14">
        <v>0</v>
      </c>
      <c r="AP19" s="17">
        <v>0</v>
      </c>
      <c r="AQ19" s="14">
        <v>0</v>
      </c>
      <c r="AR19" s="17">
        <v>0</v>
      </c>
      <c r="AS19" s="15">
        <v>0</v>
      </c>
      <c r="AT19" s="14">
        <v>0</v>
      </c>
      <c r="AU19" s="17">
        <v>0</v>
      </c>
      <c r="AV19" s="17">
        <f t="shared" si="7"/>
        <v>0</v>
      </c>
      <c r="AW19" s="16">
        <v>0</v>
      </c>
      <c r="AX19" s="17">
        <v>0</v>
      </c>
      <c r="AY19" s="16">
        <v>0</v>
      </c>
      <c r="AZ19" s="13">
        <f t="shared" si="8"/>
        <v>22</v>
      </c>
      <c r="BA19" s="14">
        <f t="shared" si="9"/>
        <v>13</v>
      </c>
      <c r="BB19" s="14">
        <f t="shared" si="10"/>
        <v>9</v>
      </c>
      <c r="BC19" s="17">
        <v>27.25</v>
      </c>
      <c r="BD19" s="14">
        <v>0</v>
      </c>
      <c r="BE19" s="16">
        <v>5</v>
      </c>
      <c r="BF19" s="15">
        <f t="shared" si="11"/>
        <v>4</v>
      </c>
      <c r="BG19" s="15">
        <v>2</v>
      </c>
      <c r="BH19" s="15">
        <v>3</v>
      </c>
      <c r="BI19" s="16">
        <v>0</v>
      </c>
      <c r="BJ19" s="13">
        <v>9</v>
      </c>
      <c r="BK19" s="16">
        <v>0</v>
      </c>
      <c r="BL19" s="13">
        <v>0</v>
      </c>
      <c r="BM19" s="14">
        <v>6</v>
      </c>
      <c r="BN19" s="14">
        <v>0</v>
      </c>
      <c r="BO19" s="14">
        <v>3</v>
      </c>
      <c r="BP19" s="13">
        <v>0</v>
      </c>
    </row>
    <row r="20" spans="1:68" s="18" customFormat="1" ht="28.8" x14ac:dyDescent="0.3">
      <c r="A20" s="12">
        <v>16</v>
      </c>
      <c r="B20" s="12" t="s">
        <v>130</v>
      </c>
      <c r="C20" s="12" t="s">
        <v>131</v>
      </c>
      <c r="D20" s="12" t="s">
        <v>132</v>
      </c>
      <c r="E20" s="12" t="s">
        <v>133</v>
      </c>
      <c r="F20" s="12" t="s">
        <v>134</v>
      </c>
      <c r="G20" s="12" t="s">
        <v>135</v>
      </c>
      <c r="H20" s="13">
        <f t="shared" si="0"/>
        <v>31.375</v>
      </c>
      <c r="I20" s="14">
        <f t="shared" si="1"/>
        <v>18</v>
      </c>
      <c r="J20" s="15">
        <f t="shared" si="2"/>
        <v>7</v>
      </c>
      <c r="K20" s="15">
        <v>0</v>
      </c>
      <c r="L20" s="15">
        <v>0</v>
      </c>
      <c r="M20" s="15">
        <v>4</v>
      </c>
      <c r="N20" s="15">
        <v>3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6">
        <f t="shared" si="3"/>
        <v>4</v>
      </c>
      <c r="U20" s="15">
        <v>0</v>
      </c>
      <c r="V20" s="15">
        <v>2</v>
      </c>
      <c r="W20" s="16">
        <v>1</v>
      </c>
      <c r="X20" s="16">
        <v>0.9</v>
      </c>
      <c r="Y20" s="15">
        <v>0</v>
      </c>
      <c r="Z20" s="16">
        <v>0</v>
      </c>
      <c r="AA20" s="15">
        <v>1</v>
      </c>
      <c r="AB20" s="16">
        <v>0</v>
      </c>
      <c r="AC20" s="16">
        <f t="shared" si="4"/>
        <v>4</v>
      </c>
      <c r="AD20" s="15">
        <v>3</v>
      </c>
      <c r="AE20" s="15">
        <v>0</v>
      </c>
      <c r="AF20" s="15">
        <v>0</v>
      </c>
      <c r="AG20" s="15">
        <v>2</v>
      </c>
      <c r="AH20" s="15">
        <v>0</v>
      </c>
      <c r="AI20" s="16">
        <v>0</v>
      </c>
      <c r="AJ20" s="14">
        <f t="shared" si="5"/>
        <v>3</v>
      </c>
      <c r="AK20" s="14">
        <f t="shared" si="6"/>
        <v>3</v>
      </c>
      <c r="AL20" s="15">
        <v>0</v>
      </c>
      <c r="AM20" s="16">
        <v>3</v>
      </c>
      <c r="AN20" s="17">
        <v>0</v>
      </c>
      <c r="AO20" s="14">
        <v>0</v>
      </c>
      <c r="AP20" s="17">
        <v>0</v>
      </c>
      <c r="AQ20" s="14">
        <v>0</v>
      </c>
      <c r="AR20" s="17">
        <v>0</v>
      </c>
      <c r="AS20" s="15">
        <v>0</v>
      </c>
      <c r="AT20" s="14">
        <v>0</v>
      </c>
      <c r="AU20" s="17">
        <v>0</v>
      </c>
      <c r="AV20" s="17">
        <f t="shared" si="7"/>
        <v>0</v>
      </c>
      <c r="AW20" s="16">
        <v>0</v>
      </c>
      <c r="AX20" s="17">
        <v>0</v>
      </c>
      <c r="AY20" s="16">
        <v>0</v>
      </c>
      <c r="AZ20" s="13">
        <f t="shared" si="8"/>
        <v>13.375</v>
      </c>
      <c r="BA20" s="14">
        <f t="shared" si="9"/>
        <v>13</v>
      </c>
      <c r="BB20" s="14">
        <f t="shared" si="10"/>
        <v>9</v>
      </c>
      <c r="BC20" s="17">
        <v>10.25</v>
      </c>
      <c r="BD20" s="14">
        <v>0</v>
      </c>
      <c r="BE20" s="16">
        <v>0</v>
      </c>
      <c r="BF20" s="15">
        <f t="shared" si="11"/>
        <v>4</v>
      </c>
      <c r="BG20" s="15">
        <v>1</v>
      </c>
      <c r="BH20" s="15">
        <v>3</v>
      </c>
      <c r="BI20" s="16">
        <v>0</v>
      </c>
      <c r="BJ20" s="13">
        <v>0.375</v>
      </c>
      <c r="BK20" s="16">
        <v>0</v>
      </c>
      <c r="BL20" s="13">
        <v>0</v>
      </c>
      <c r="BM20" s="14">
        <v>0</v>
      </c>
      <c r="BN20" s="14">
        <v>0</v>
      </c>
      <c r="BO20" s="14">
        <v>0.375</v>
      </c>
      <c r="BP20" s="13">
        <v>0</v>
      </c>
    </row>
    <row r="21" spans="1:68" s="18" customFormat="1" ht="28.8" x14ac:dyDescent="0.3">
      <c r="A21" s="12">
        <v>17</v>
      </c>
      <c r="B21" s="12" t="s">
        <v>300</v>
      </c>
      <c r="C21" s="12" t="s">
        <v>301</v>
      </c>
      <c r="D21" s="12" t="s">
        <v>302</v>
      </c>
      <c r="E21" s="12" t="s">
        <v>192</v>
      </c>
      <c r="F21" s="12" t="s">
        <v>134</v>
      </c>
      <c r="G21" s="12" t="s">
        <v>135</v>
      </c>
      <c r="H21" s="13">
        <f t="shared" si="0"/>
        <v>31.324999999999999</v>
      </c>
      <c r="I21" s="14">
        <f t="shared" si="1"/>
        <v>13.2</v>
      </c>
      <c r="J21" s="15">
        <f t="shared" si="2"/>
        <v>10</v>
      </c>
      <c r="K21" s="15">
        <v>0</v>
      </c>
      <c r="L21" s="15">
        <v>0</v>
      </c>
      <c r="M21" s="15">
        <v>4</v>
      </c>
      <c r="N21" s="15">
        <v>3</v>
      </c>
      <c r="O21" s="15">
        <v>0</v>
      </c>
      <c r="P21" s="15">
        <v>3</v>
      </c>
      <c r="Q21" s="15">
        <v>0</v>
      </c>
      <c r="R21" s="15">
        <v>0</v>
      </c>
      <c r="S21" s="15">
        <v>0</v>
      </c>
      <c r="T21" s="16">
        <f t="shared" si="3"/>
        <v>2.2000000000000002</v>
      </c>
      <c r="U21" s="15">
        <v>1</v>
      </c>
      <c r="V21" s="15">
        <v>0</v>
      </c>
      <c r="W21" s="16">
        <v>0.5</v>
      </c>
      <c r="X21" s="16">
        <v>0.2</v>
      </c>
      <c r="Y21" s="15">
        <v>0</v>
      </c>
      <c r="Z21" s="16">
        <v>0</v>
      </c>
      <c r="AA21" s="15">
        <v>0</v>
      </c>
      <c r="AB21" s="16">
        <v>0.5</v>
      </c>
      <c r="AC21" s="16">
        <f t="shared" si="4"/>
        <v>1</v>
      </c>
      <c r="AD21" s="15">
        <v>0</v>
      </c>
      <c r="AE21" s="15">
        <v>0</v>
      </c>
      <c r="AF21" s="15">
        <v>1</v>
      </c>
      <c r="AG21" s="15">
        <v>0</v>
      </c>
      <c r="AH21" s="15">
        <v>0</v>
      </c>
      <c r="AI21" s="16">
        <v>0</v>
      </c>
      <c r="AJ21" s="14">
        <f t="shared" si="5"/>
        <v>0</v>
      </c>
      <c r="AK21" s="14">
        <f t="shared" si="6"/>
        <v>0</v>
      </c>
      <c r="AL21" s="15">
        <v>0</v>
      </c>
      <c r="AM21" s="16">
        <v>0</v>
      </c>
      <c r="AN21" s="17">
        <v>0</v>
      </c>
      <c r="AO21" s="14">
        <v>0</v>
      </c>
      <c r="AP21" s="17">
        <v>0</v>
      </c>
      <c r="AQ21" s="14">
        <v>0</v>
      </c>
      <c r="AR21" s="17">
        <v>0</v>
      </c>
      <c r="AS21" s="15">
        <v>0</v>
      </c>
      <c r="AT21" s="14">
        <v>0</v>
      </c>
      <c r="AU21" s="17">
        <v>0</v>
      </c>
      <c r="AV21" s="17">
        <f t="shared" si="7"/>
        <v>0</v>
      </c>
      <c r="AW21" s="16">
        <v>0</v>
      </c>
      <c r="AX21" s="17">
        <v>0</v>
      </c>
      <c r="AY21" s="16">
        <v>0</v>
      </c>
      <c r="AZ21" s="13">
        <f t="shared" si="8"/>
        <v>18.125</v>
      </c>
      <c r="BA21" s="14">
        <f t="shared" si="9"/>
        <v>13</v>
      </c>
      <c r="BB21" s="14">
        <f t="shared" si="10"/>
        <v>9</v>
      </c>
      <c r="BC21" s="17">
        <v>18.5</v>
      </c>
      <c r="BD21" s="14">
        <v>0</v>
      </c>
      <c r="BE21" s="16">
        <v>0.1</v>
      </c>
      <c r="BF21" s="15">
        <f t="shared" si="11"/>
        <v>4</v>
      </c>
      <c r="BG21" s="15">
        <v>1</v>
      </c>
      <c r="BH21" s="15">
        <v>3</v>
      </c>
      <c r="BI21" s="16">
        <v>0</v>
      </c>
      <c r="BJ21" s="13">
        <v>5.125</v>
      </c>
      <c r="BK21" s="16">
        <v>0</v>
      </c>
      <c r="BL21" s="13">
        <v>0</v>
      </c>
      <c r="BM21" s="14">
        <v>0</v>
      </c>
      <c r="BN21" s="14">
        <v>4</v>
      </c>
      <c r="BO21" s="14">
        <v>1.125</v>
      </c>
      <c r="BP21" s="13">
        <v>0</v>
      </c>
    </row>
    <row r="22" spans="1:68" s="18" customFormat="1" ht="28.8" x14ac:dyDescent="0.3">
      <c r="A22" s="12">
        <v>18</v>
      </c>
      <c r="B22" s="12" t="s">
        <v>316</v>
      </c>
      <c r="C22" s="12" t="s">
        <v>317</v>
      </c>
      <c r="D22" s="12" t="s">
        <v>318</v>
      </c>
      <c r="E22" s="12" t="s">
        <v>133</v>
      </c>
      <c r="F22" s="12" t="s">
        <v>134</v>
      </c>
      <c r="G22" s="12" t="s">
        <v>135</v>
      </c>
      <c r="H22" s="13">
        <f t="shared" si="0"/>
        <v>30.8</v>
      </c>
      <c r="I22" s="14">
        <f t="shared" si="1"/>
        <v>10.925000000000001</v>
      </c>
      <c r="J22" s="15">
        <f t="shared" si="2"/>
        <v>4</v>
      </c>
      <c r="K22" s="15">
        <v>0</v>
      </c>
      <c r="L22" s="15">
        <v>0</v>
      </c>
      <c r="M22" s="15">
        <v>4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6">
        <f t="shared" si="3"/>
        <v>2.2999999999999998</v>
      </c>
      <c r="U22" s="15">
        <v>0</v>
      </c>
      <c r="V22" s="15">
        <v>0</v>
      </c>
      <c r="W22" s="16">
        <v>1</v>
      </c>
      <c r="X22" s="16">
        <v>0.3</v>
      </c>
      <c r="Y22" s="15">
        <v>0</v>
      </c>
      <c r="Z22" s="16">
        <v>0</v>
      </c>
      <c r="AA22" s="15">
        <v>1</v>
      </c>
      <c r="AB22" s="16">
        <v>0</v>
      </c>
      <c r="AC22" s="16">
        <f t="shared" si="4"/>
        <v>3</v>
      </c>
      <c r="AD22" s="15">
        <v>3</v>
      </c>
      <c r="AE22" s="15">
        <v>0</v>
      </c>
      <c r="AF22" s="15">
        <v>0</v>
      </c>
      <c r="AG22" s="15">
        <v>0</v>
      </c>
      <c r="AH22" s="15">
        <v>0</v>
      </c>
      <c r="AI22" s="16">
        <v>0</v>
      </c>
      <c r="AJ22" s="14">
        <f t="shared" si="5"/>
        <v>1.625</v>
      </c>
      <c r="AK22" s="14">
        <f t="shared" si="6"/>
        <v>1.625</v>
      </c>
      <c r="AL22" s="15">
        <v>0</v>
      </c>
      <c r="AM22" s="16">
        <v>1</v>
      </c>
      <c r="AN22" s="17">
        <v>0</v>
      </c>
      <c r="AO22" s="14">
        <v>0</v>
      </c>
      <c r="AP22" s="17">
        <v>0</v>
      </c>
      <c r="AQ22" s="14">
        <v>0.625</v>
      </c>
      <c r="AR22" s="17">
        <v>0</v>
      </c>
      <c r="AS22" s="15">
        <v>0</v>
      </c>
      <c r="AT22" s="14">
        <v>0</v>
      </c>
      <c r="AU22" s="17">
        <v>0</v>
      </c>
      <c r="AV22" s="17">
        <f t="shared" si="7"/>
        <v>0</v>
      </c>
      <c r="AW22" s="16">
        <v>0</v>
      </c>
      <c r="AX22" s="17">
        <v>0</v>
      </c>
      <c r="AY22" s="16">
        <v>0</v>
      </c>
      <c r="AZ22" s="13">
        <f t="shared" si="8"/>
        <v>19.875</v>
      </c>
      <c r="BA22" s="14">
        <f t="shared" si="9"/>
        <v>12</v>
      </c>
      <c r="BB22" s="14">
        <f t="shared" si="10"/>
        <v>9</v>
      </c>
      <c r="BC22" s="17">
        <v>22.5</v>
      </c>
      <c r="BD22" s="14">
        <v>0</v>
      </c>
      <c r="BE22" s="16">
        <v>0</v>
      </c>
      <c r="BF22" s="15">
        <f t="shared" si="11"/>
        <v>3</v>
      </c>
      <c r="BG22" s="15">
        <v>0</v>
      </c>
      <c r="BH22" s="15">
        <v>3</v>
      </c>
      <c r="BI22" s="16">
        <v>0</v>
      </c>
      <c r="BJ22" s="13">
        <v>7.875</v>
      </c>
      <c r="BK22" s="16">
        <v>0</v>
      </c>
      <c r="BL22" s="13">
        <v>0</v>
      </c>
      <c r="BM22" s="14">
        <v>5.625</v>
      </c>
      <c r="BN22" s="14">
        <v>0.375</v>
      </c>
      <c r="BO22" s="14">
        <v>1.875</v>
      </c>
      <c r="BP22" s="13">
        <v>0</v>
      </c>
    </row>
    <row r="23" spans="1:68" s="18" customFormat="1" ht="28.8" x14ac:dyDescent="0.3">
      <c r="A23" s="12">
        <v>19</v>
      </c>
      <c r="B23" s="12" t="s">
        <v>180</v>
      </c>
      <c r="C23" s="12" t="s">
        <v>181</v>
      </c>
      <c r="D23" s="12" t="s">
        <v>182</v>
      </c>
      <c r="E23" s="12" t="s">
        <v>183</v>
      </c>
      <c r="F23" s="12" t="s">
        <v>134</v>
      </c>
      <c r="G23" s="12" t="s">
        <v>135</v>
      </c>
      <c r="H23" s="13">
        <f t="shared" si="0"/>
        <v>30.4</v>
      </c>
      <c r="I23" s="14">
        <f t="shared" si="1"/>
        <v>15.4</v>
      </c>
      <c r="J23" s="15">
        <f t="shared" si="2"/>
        <v>10</v>
      </c>
      <c r="K23" s="15">
        <v>0</v>
      </c>
      <c r="L23" s="15">
        <v>0</v>
      </c>
      <c r="M23" s="15">
        <v>4</v>
      </c>
      <c r="N23" s="15">
        <v>3</v>
      </c>
      <c r="O23" s="15">
        <v>0</v>
      </c>
      <c r="P23" s="15">
        <v>3</v>
      </c>
      <c r="Q23" s="15">
        <v>0</v>
      </c>
      <c r="R23" s="15">
        <v>0</v>
      </c>
      <c r="S23" s="15">
        <v>0</v>
      </c>
      <c r="T23" s="16">
        <f t="shared" si="3"/>
        <v>2.4</v>
      </c>
      <c r="U23" s="15">
        <v>0</v>
      </c>
      <c r="V23" s="15">
        <v>1</v>
      </c>
      <c r="W23" s="16">
        <v>0.4</v>
      </c>
      <c r="X23" s="16">
        <v>0</v>
      </c>
      <c r="Y23" s="15">
        <v>0</v>
      </c>
      <c r="Z23" s="16">
        <v>0</v>
      </c>
      <c r="AA23" s="15">
        <v>1</v>
      </c>
      <c r="AB23" s="16">
        <v>0</v>
      </c>
      <c r="AC23" s="16">
        <f t="shared" si="4"/>
        <v>3</v>
      </c>
      <c r="AD23" s="15">
        <v>3</v>
      </c>
      <c r="AE23" s="15">
        <v>0</v>
      </c>
      <c r="AF23" s="15">
        <v>0</v>
      </c>
      <c r="AG23" s="15">
        <v>0</v>
      </c>
      <c r="AH23" s="15">
        <v>0</v>
      </c>
      <c r="AI23" s="16">
        <v>0</v>
      </c>
      <c r="AJ23" s="14">
        <f t="shared" si="5"/>
        <v>0</v>
      </c>
      <c r="AK23" s="14">
        <f t="shared" si="6"/>
        <v>0</v>
      </c>
      <c r="AL23" s="15"/>
      <c r="AM23" s="16"/>
      <c r="AN23" s="17"/>
      <c r="AO23" s="14"/>
      <c r="AP23" s="17"/>
      <c r="AQ23" s="14"/>
      <c r="AR23" s="17"/>
      <c r="AS23" s="15"/>
      <c r="AT23" s="14"/>
      <c r="AU23" s="17"/>
      <c r="AV23" s="17">
        <f t="shared" si="7"/>
        <v>0</v>
      </c>
      <c r="AW23" s="16"/>
      <c r="AX23" s="17"/>
      <c r="AY23" s="16"/>
      <c r="AZ23" s="13">
        <f t="shared" si="8"/>
        <v>15</v>
      </c>
      <c r="BA23" s="14">
        <f t="shared" si="9"/>
        <v>9</v>
      </c>
      <c r="BB23" s="14">
        <f t="shared" si="10"/>
        <v>9</v>
      </c>
      <c r="BC23" s="17">
        <v>10</v>
      </c>
      <c r="BD23" s="14">
        <v>0</v>
      </c>
      <c r="BE23" s="16"/>
      <c r="BF23" s="15">
        <f t="shared" si="11"/>
        <v>0</v>
      </c>
      <c r="BG23" s="15"/>
      <c r="BH23" s="15"/>
      <c r="BI23" s="16">
        <v>0</v>
      </c>
      <c r="BJ23" s="13">
        <v>6</v>
      </c>
      <c r="BK23" s="16">
        <v>0</v>
      </c>
      <c r="BL23" s="13">
        <v>0</v>
      </c>
      <c r="BM23" s="14">
        <v>6</v>
      </c>
      <c r="BN23" s="14">
        <v>0</v>
      </c>
      <c r="BO23" s="14">
        <v>0</v>
      </c>
      <c r="BP23" s="13">
        <v>0</v>
      </c>
    </row>
    <row r="24" spans="1:68" s="18" customFormat="1" ht="28.8" x14ac:dyDescent="0.3">
      <c r="A24" s="12">
        <v>20</v>
      </c>
      <c r="B24" s="12" t="s">
        <v>303</v>
      </c>
      <c r="C24" s="12" t="s">
        <v>304</v>
      </c>
      <c r="D24" s="12" t="s">
        <v>305</v>
      </c>
      <c r="E24" s="12" t="s">
        <v>146</v>
      </c>
      <c r="F24" s="12" t="s">
        <v>134</v>
      </c>
      <c r="G24" s="12" t="s">
        <v>135</v>
      </c>
      <c r="H24" s="13">
        <f t="shared" si="0"/>
        <v>30.375</v>
      </c>
      <c r="I24" s="14">
        <f t="shared" si="1"/>
        <v>10.5</v>
      </c>
      <c r="J24" s="15">
        <f t="shared" si="2"/>
        <v>4</v>
      </c>
      <c r="K24" s="15">
        <v>0</v>
      </c>
      <c r="L24" s="15">
        <v>0</v>
      </c>
      <c r="M24" s="15">
        <v>4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6">
        <f t="shared" si="3"/>
        <v>3.5</v>
      </c>
      <c r="U24" s="15">
        <v>0</v>
      </c>
      <c r="V24" s="15">
        <v>0</v>
      </c>
      <c r="W24" s="16">
        <v>1</v>
      </c>
      <c r="X24" s="16">
        <v>1</v>
      </c>
      <c r="Y24" s="15">
        <v>1</v>
      </c>
      <c r="Z24" s="16">
        <v>0</v>
      </c>
      <c r="AA24" s="15">
        <v>0</v>
      </c>
      <c r="AB24" s="16">
        <v>0.5</v>
      </c>
      <c r="AC24" s="16">
        <f t="shared" si="4"/>
        <v>3</v>
      </c>
      <c r="AD24" s="15">
        <v>3</v>
      </c>
      <c r="AE24" s="15">
        <v>0</v>
      </c>
      <c r="AF24" s="15">
        <v>0</v>
      </c>
      <c r="AG24" s="15">
        <v>0</v>
      </c>
      <c r="AH24" s="15">
        <v>0</v>
      </c>
      <c r="AI24" s="16">
        <v>0</v>
      </c>
      <c r="AJ24" s="14">
        <f t="shared" si="5"/>
        <v>0</v>
      </c>
      <c r="AK24" s="14">
        <f t="shared" si="6"/>
        <v>0</v>
      </c>
      <c r="AL24" s="15">
        <v>0</v>
      </c>
      <c r="AM24" s="16">
        <v>0</v>
      </c>
      <c r="AN24" s="17">
        <v>0</v>
      </c>
      <c r="AO24" s="14">
        <v>0</v>
      </c>
      <c r="AP24" s="17">
        <v>0</v>
      </c>
      <c r="AQ24" s="14">
        <v>0</v>
      </c>
      <c r="AR24" s="17">
        <v>0</v>
      </c>
      <c r="AS24" s="15">
        <v>0</v>
      </c>
      <c r="AT24" s="14">
        <v>0</v>
      </c>
      <c r="AU24" s="17">
        <v>0</v>
      </c>
      <c r="AV24" s="17">
        <f t="shared" si="7"/>
        <v>0</v>
      </c>
      <c r="AW24" s="16">
        <v>0</v>
      </c>
      <c r="AX24" s="17">
        <v>0</v>
      </c>
      <c r="AY24" s="16">
        <v>0</v>
      </c>
      <c r="AZ24" s="13">
        <f t="shared" si="8"/>
        <v>19.875</v>
      </c>
      <c r="BA24" s="14">
        <f t="shared" si="9"/>
        <v>13</v>
      </c>
      <c r="BB24" s="14">
        <f t="shared" si="10"/>
        <v>9</v>
      </c>
      <c r="BC24" s="17">
        <v>15.5</v>
      </c>
      <c r="BD24" s="14">
        <v>0</v>
      </c>
      <c r="BE24" s="16">
        <v>4.7</v>
      </c>
      <c r="BF24" s="15">
        <f t="shared" si="11"/>
        <v>3</v>
      </c>
      <c r="BG24" s="15">
        <v>0</v>
      </c>
      <c r="BH24" s="15">
        <v>3</v>
      </c>
      <c r="BI24" s="16">
        <v>0</v>
      </c>
      <c r="BJ24" s="13">
        <v>6.875</v>
      </c>
      <c r="BK24" s="16">
        <v>0</v>
      </c>
      <c r="BL24" s="13">
        <v>0</v>
      </c>
      <c r="BM24" s="14">
        <v>5.125</v>
      </c>
      <c r="BN24" s="14">
        <v>0.875</v>
      </c>
      <c r="BO24" s="14">
        <v>0.875</v>
      </c>
      <c r="BP24" s="13">
        <v>0</v>
      </c>
    </row>
    <row r="25" spans="1:68" s="18" customFormat="1" ht="28.8" x14ac:dyDescent="0.3">
      <c r="A25" s="12">
        <v>21</v>
      </c>
      <c r="B25" s="12" t="s">
        <v>257</v>
      </c>
      <c r="C25" s="12" t="s">
        <v>258</v>
      </c>
      <c r="D25" s="12" t="s">
        <v>259</v>
      </c>
      <c r="E25" s="12" t="s">
        <v>133</v>
      </c>
      <c r="F25" s="12" t="s">
        <v>134</v>
      </c>
      <c r="G25" s="12" t="s">
        <v>135</v>
      </c>
      <c r="H25" s="13">
        <f t="shared" si="0"/>
        <v>30.262500000000003</v>
      </c>
      <c r="I25" s="14">
        <f t="shared" si="1"/>
        <v>11.85</v>
      </c>
      <c r="J25" s="15">
        <f t="shared" si="2"/>
        <v>4</v>
      </c>
      <c r="K25" s="15">
        <v>0</v>
      </c>
      <c r="L25" s="15">
        <v>0</v>
      </c>
      <c r="M25" s="15">
        <v>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 t="shared" si="3"/>
        <v>3.5</v>
      </c>
      <c r="U25" s="15">
        <v>0</v>
      </c>
      <c r="V25" s="15">
        <v>2</v>
      </c>
      <c r="W25" s="16">
        <v>1</v>
      </c>
      <c r="X25" s="16">
        <v>0</v>
      </c>
      <c r="Y25" s="15">
        <v>0</v>
      </c>
      <c r="Z25" s="16">
        <v>0</v>
      </c>
      <c r="AA25" s="15">
        <v>0</v>
      </c>
      <c r="AB25" s="16">
        <v>0.5</v>
      </c>
      <c r="AC25" s="16">
        <f t="shared" si="4"/>
        <v>3.5</v>
      </c>
      <c r="AD25" s="15">
        <v>3</v>
      </c>
      <c r="AE25" s="15">
        <v>0</v>
      </c>
      <c r="AF25" s="15">
        <v>0</v>
      </c>
      <c r="AG25" s="15">
        <v>0</v>
      </c>
      <c r="AH25" s="15">
        <v>0</v>
      </c>
      <c r="AI25" s="16">
        <v>0.5</v>
      </c>
      <c r="AJ25" s="14">
        <f t="shared" si="5"/>
        <v>0.85</v>
      </c>
      <c r="AK25" s="14">
        <f t="shared" si="6"/>
        <v>0.85</v>
      </c>
      <c r="AL25" s="15">
        <v>0</v>
      </c>
      <c r="AM25" s="16">
        <v>0</v>
      </c>
      <c r="AN25" s="17">
        <v>0</v>
      </c>
      <c r="AO25" s="14">
        <v>0.25</v>
      </c>
      <c r="AP25" s="17">
        <v>0.5</v>
      </c>
      <c r="AQ25" s="14">
        <v>0</v>
      </c>
      <c r="AR25" s="17">
        <v>0</v>
      </c>
      <c r="AS25" s="15">
        <v>0</v>
      </c>
      <c r="AT25" s="14">
        <v>0</v>
      </c>
      <c r="AU25" s="17">
        <v>0.1</v>
      </c>
      <c r="AV25" s="17">
        <f t="shared" si="7"/>
        <v>0</v>
      </c>
      <c r="AW25" s="16">
        <v>0</v>
      </c>
      <c r="AX25" s="17">
        <v>0</v>
      </c>
      <c r="AY25" s="16">
        <v>0</v>
      </c>
      <c r="AZ25" s="13">
        <f t="shared" si="8"/>
        <v>18.412500000000001</v>
      </c>
      <c r="BA25" s="14">
        <f t="shared" si="9"/>
        <v>12.1</v>
      </c>
      <c r="BB25" s="14">
        <f t="shared" si="10"/>
        <v>9</v>
      </c>
      <c r="BC25" s="17">
        <v>20.25</v>
      </c>
      <c r="BD25" s="14">
        <v>0</v>
      </c>
      <c r="BE25" s="16">
        <v>0.1</v>
      </c>
      <c r="BF25" s="15">
        <f t="shared" si="11"/>
        <v>3</v>
      </c>
      <c r="BG25" s="15">
        <v>0</v>
      </c>
      <c r="BH25" s="15">
        <v>3</v>
      </c>
      <c r="BI25" s="16">
        <v>0</v>
      </c>
      <c r="BJ25" s="13">
        <v>6.3125</v>
      </c>
      <c r="BK25" s="16">
        <v>0</v>
      </c>
      <c r="BL25" s="13">
        <v>0</v>
      </c>
      <c r="BM25" s="14">
        <v>6</v>
      </c>
      <c r="BN25" s="14">
        <v>0</v>
      </c>
      <c r="BO25" s="14">
        <v>0</v>
      </c>
      <c r="BP25" s="13">
        <v>0.3125</v>
      </c>
    </row>
    <row r="26" spans="1:68" s="18" customFormat="1" ht="28.8" x14ac:dyDescent="0.3">
      <c r="A26" s="12">
        <v>22</v>
      </c>
      <c r="B26" s="12" t="s">
        <v>203</v>
      </c>
      <c r="C26" s="12" t="s">
        <v>204</v>
      </c>
      <c r="D26" s="12" t="s">
        <v>205</v>
      </c>
      <c r="E26" s="12" t="s">
        <v>146</v>
      </c>
      <c r="F26" s="12" t="s">
        <v>134</v>
      </c>
      <c r="G26" s="12" t="s">
        <v>135</v>
      </c>
      <c r="H26" s="13">
        <f t="shared" si="0"/>
        <v>30.25</v>
      </c>
      <c r="I26" s="14">
        <f t="shared" si="1"/>
        <v>11</v>
      </c>
      <c r="J26" s="15">
        <f t="shared" si="2"/>
        <v>4</v>
      </c>
      <c r="K26" s="15">
        <v>0</v>
      </c>
      <c r="L26" s="15">
        <v>0</v>
      </c>
      <c r="M26" s="15">
        <v>4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6">
        <f t="shared" si="3"/>
        <v>4</v>
      </c>
      <c r="U26" s="15">
        <v>0</v>
      </c>
      <c r="V26" s="15">
        <v>2</v>
      </c>
      <c r="W26" s="16">
        <v>1</v>
      </c>
      <c r="X26" s="16">
        <v>1</v>
      </c>
      <c r="Y26" s="15">
        <v>0</v>
      </c>
      <c r="Z26" s="16">
        <v>0</v>
      </c>
      <c r="AA26" s="15">
        <v>0</v>
      </c>
      <c r="AB26" s="16">
        <v>0.5</v>
      </c>
      <c r="AC26" s="16">
        <f t="shared" si="4"/>
        <v>3</v>
      </c>
      <c r="AD26" s="15">
        <v>3</v>
      </c>
      <c r="AE26" s="15">
        <v>0</v>
      </c>
      <c r="AF26" s="15">
        <v>0</v>
      </c>
      <c r="AG26" s="15">
        <v>0</v>
      </c>
      <c r="AH26" s="15">
        <v>0</v>
      </c>
      <c r="AI26" s="16">
        <v>0</v>
      </c>
      <c r="AJ26" s="14">
        <f t="shared" si="5"/>
        <v>0</v>
      </c>
      <c r="AK26" s="14">
        <f t="shared" si="6"/>
        <v>0</v>
      </c>
      <c r="AL26" s="15">
        <v>0</v>
      </c>
      <c r="AM26" s="16">
        <v>0</v>
      </c>
      <c r="AN26" s="17">
        <v>0</v>
      </c>
      <c r="AO26" s="14">
        <v>0</v>
      </c>
      <c r="AP26" s="17">
        <v>0</v>
      </c>
      <c r="AQ26" s="14">
        <v>0</v>
      </c>
      <c r="AR26" s="17">
        <v>0</v>
      </c>
      <c r="AS26" s="15">
        <v>0</v>
      </c>
      <c r="AT26" s="14">
        <v>0</v>
      </c>
      <c r="AU26" s="17">
        <v>0</v>
      </c>
      <c r="AV26" s="17">
        <f t="shared" si="7"/>
        <v>0</v>
      </c>
      <c r="AW26" s="16">
        <v>0</v>
      </c>
      <c r="AX26" s="17">
        <v>0</v>
      </c>
      <c r="AY26" s="16">
        <v>0</v>
      </c>
      <c r="AZ26" s="13">
        <f t="shared" si="8"/>
        <v>19.25</v>
      </c>
      <c r="BA26" s="14">
        <f t="shared" si="9"/>
        <v>13</v>
      </c>
      <c r="BB26" s="14">
        <f t="shared" si="10"/>
        <v>9</v>
      </c>
      <c r="BC26" s="17">
        <v>12</v>
      </c>
      <c r="BD26" s="14">
        <v>0</v>
      </c>
      <c r="BE26" s="16">
        <v>5</v>
      </c>
      <c r="BF26" s="15">
        <f t="shared" si="11"/>
        <v>4</v>
      </c>
      <c r="BG26" s="15">
        <v>2</v>
      </c>
      <c r="BH26" s="15">
        <v>3</v>
      </c>
      <c r="BI26" s="16">
        <v>0</v>
      </c>
      <c r="BJ26" s="13">
        <v>6.25</v>
      </c>
      <c r="BK26" s="16">
        <v>0</v>
      </c>
      <c r="BL26" s="13">
        <v>0</v>
      </c>
      <c r="BM26" s="14">
        <v>4.5</v>
      </c>
      <c r="BN26" s="14">
        <v>1.5</v>
      </c>
      <c r="BO26" s="14">
        <v>0.25</v>
      </c>
      <c r="BP26" s="13">
        <v>0</v>
      </c>
    </row>
    <row r="27" spans="1:68" s="18" customFormat="1" ht="28.8" x14ac:dyDescent="0.3">
      <c r="A27" s="12">
        <v>23</v>
      </c>
      <c r="B27" s="12" t="s">
        <v>331</v>
      </c>
      <c r="C27" s="12" t="s">
        <v>332</v>
      </c>
      <c r="D27" s="12" t="s">
        <v>333</v>
      </c>
      <c r="E27" s="12" t="s">
        <v>146</v>
      </c>
      <c r="F27" s="12" t="s">
        <v>134</v>
      </c>
      <c r="G27" s="12" t="s">
        <v>135</v>
      </c>
      <c r="H27" s="13">
        <f t="shared" si="0"/>
        <v>30.225000000000001</v>
      </c>
      <c r="I27" s="14">
        <f t="shared" si="1"/>
        <v>13.6</v>
      </c>
      <c r="J27" s="15">
        <f t="shared" si="2"/>
        <v>7</v>
      </c>
      <c r="K27" s="15">
        <v>0</v>
      </c>
      <c r="L27" s="15">
        <v>0</v>
      </c>
      <c r="M27" s="15">
        <v>4</v>
      </c>
      <c r="N27" s="15">
        <v>3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6">
        <f t="shared" si="3"/>
        <v>3.5</v>
      </c>
      <c r="U27" s="15">
        <v>0</v>
      </c>
      <c r="V27" s="15">
        <v>2</v>
      </c>
      <c r="W27" s="16">
        <v>1</v>
      </c>
      <c r="X27" s="16">
        <v>0</v>
      </c>
      <c r="Y27" s="15">
        <v>0</v>
      </c>
      <c r="Z27" s="16">
        <v>0</v>
      </c>
      <c r="AA27" s="15">
        <v>0</v>
      </c>
      <c r="AB27" s="16">
        <v>0.5</v>
      </c>
      <c r="AC27" s="16">
        <f t="shared" si="4"/>
        <v>3</v>
      </c>
      <c r="AD27" s="15">
        <v>3</v>
      </c>
      <c r="AE27" s="15">
        <v>0</v>
      </c>
      <c r="AF27" s="15">
        <v>0</v>
      </c>
      <c r="AG27" s="15">
        <v>0</v>
      </c>
      <c r="AH27" s="15">
        <v>0</v>
      </c>
      <c r="AI27" s="16">
        <v>0</v>
      </c>
      <c r="AJ27" s="14">
        <f t="shared" si="5"/>
        <v>0.1</v>
      </c>
      <c r="AK27" s="14">
        <f t="shared" si="6"/>
        <v>0.1</v>
      </c>
      <c r="AL27" s="15">
        <v>0</v>
      </c>
      <c r="AM27" s="16">
        <v>0</v>
      </c>
      <c r="AN27" s="17">
        <v>0</v>
      </c>
      <c r="AO27" s="14">
        <v>0</v>
      </c>
      <c r="AP27" s="17">
        <v>0</v>
      </c>
      <c r="AQ27" s="14">
        <v>0</v>
      </c>
      <c r="AR27" s="17">
        <v>0</v>
      </c>
      <c r="AS27" s="15">
        <v>0</v>
      </c>
      <c r="AT27" s="14">
        <v>0</v>
      </c>
      <c r="AU27" s="17">
        <v>0.1</v>
      </c>
      <c r="AV27" s="17">
        <f t="shared" si="7"/>
        <v>0</v>
      </c>
      <c r="AW27" s="16">
        <v>0</v>
      </c>
      <c r="AX27" s="17">
        <v>0</v>
      </c>
      <c r="AY27" s="16">
        <v>0</v>
      </c>
      <c r="AZ27" s="13">
        <f t="shared" si="8"/>
        <v>16.625</v>
      </c>
      <c r="BA27" s="14">
        <f t="shared" si="9"/>
        <v>12</v>
      </c>
      <c r="BB27" s="14">
        <f t="shared" si="10"/>
        <v>9</v>
      </c>
      <c r="BC27" s="17">
        <v>9.25</v>
      </c>
      <c r="BD27" s="14">
        <v>0</v>
      </c>
      <c r="BE27" s="16">
        <v>0</v>
      </c>
      <c r="BF27" s="15">
        <f t="shared" si="11"/>
        <v>3</v>
      </c>
      <c r="BG27" s="15">
        <v>0</v>
      </c>
      <c r="BH27" s="15">
        <v>3</v>
      </c>
      <c r="BI27" s="16">
        <v>0</v>
      </c>
      <c r="BJ27" s="13">
        <v>4.625</v>
      </c>
      <c r="BK27" s="16">
        <v>0</v>
      </c>
      <c r="BL27" s="13">
        <v>0</v>
      </c>
      <c r="BM27" s="14">
        <v>3</v>
      </c>
      <c r="BN27" s="14">
        <v>1.625</v>
      </c>
      <c r="BO27" s="14">
        <v>0</v>
      </c>
      <c r="BP27" s="13">
        <v>0</v>
      </c>
    </row>
    <row r="28" spans="1:68" s="18" customFormat="1" ht="28.8" x14ac:dyDescent="0.3">
      <c r="A28" s="12">
        <v>24</v>
      </c>
      <c r="B28" s="12" t="s">
        <v>224</v>
      </c>
      <c r="C28" s="12" t="s">
        <v>225</v>
      </c>
      <c r="D28" s="12" t="s">
        <v>226</v>
      </c>
      <c r="E28" s="12" t="s">
        <v>227</v>
      </c>
      <c r="F28" s="12" t="s">
        <v>134</v>
      </c>
      <c r="G28" s="12" t="s">
        <v>135</v>
      </c>
      <c r="H28" s="13">
        <f t="shared" si="0"/>
        <v>30</v>
      </c>
      <c r="I28" s="14">
        <f t="shared" si="1"/>
        <v>12</v>
      </c>
      <c r="J28" s="15">
        <f t="shared" si="2"/>
        <v>7</v>
      </c>
      <c r="K28" s="15">
        <v>0</v>
      </c>
      <c r="L28" s="15">
        <v>0</v>
      </c>
      <c r="M28" s="15">
        <v>4</v>
      </c>
      <c r="N28" s="15">
        <v>3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6">
        <f t="shared" si="3"/>
        <v>2</v>
      </c>
      <c r="U28" s="15">
        <v>0</v>
      </c>
      <c r="V28" s="15">
        <v>0</v>
      </c>
      <c r="W28" s="16">
        <v>1</v>
      </c>
      <c r="X28" s="16">
        <v>0.5</v>
      </c>
      <c r="Y28" s="15">
        <v>0</v>
      </c>
      <c r="Z28" s="16">
        <v>0</v>
      </c>
      <c r="AA28" s="15">
        <v>0</v>
      </c>
      <c r="AB28" s="16">
        <v>0.5</v>
      </c>
      <c r="AC28" s="16">
        <f t="shared" si="4"/>
        <v>3</v>
      </c>
      <c r="AD28" s="15">
        <v>3</v>
      </c>
      <c r="AE28" s="15">
        <v>0</v>
      </c>
      <c r="AF28" s="15">
        <v>0</v>
      </c>
      <c r="AG28" s="15">
        <v>0</v>
      </c>
      <c r="AH28" s="15">
        <v>0</v>
      </c>
      <c r="AI28" s="16">
        <v>0</v>
      </c>
      <c r="AJ28" s="14">
        <f t="shared" si="5"/>
        <v>0</v>
      </c>
      <c r="AK28" s="14">
        <f t="shared" si="6"/>
        <v>0</v>
      </c>
      <c r="AL28" s="15">
        <v>0</v>
      </c>
      <c r="AM28" s="16">
        <v>0</v>
      </c>
      <c r="AN28" s="17">
        <v>0</v>
      </c>
      <c r="AO28" s="14">
        <v>0</v>
      </c>
      <c r="AP28" s="17">
        <v>0</v>
      </c>
      <c r="AQ28" s="14">
        <v>0</v>
      </c>
      <c r="AR28" s="17">
        <v>0</v>
      </c>
      <c r="AS28" s="15">
        <v>0</v>
      </c>
      <c r="AT28" s="14">
        <v>0</v>
      </c>
      <c r="AU28" s="17">
        <v>0</v>
      </c>
      <c r="AV28" s="17">
        <f t="shared" si="7"/>
        <v>0</v>
      </c>
      <c r="AW28" s="16">
        <v>0</v>
      </c>
      <c r="AX28" s="17">
        <v>0</v>
      </c>
      <c r="AY28" s="16">
        <v>0</v>
      </c>
      <c r="AZ28" s="13">
        <f t="shared" si="8"/>
        <v>18</v>
      </c>
      <c r="BA28" s="14">
        <f t="shared" si="9"/>
        <v>12</v>
      </c>
      <c r="BB28" s="14">
        <f t="shared" si="10"/>
        <v>9</v>
      </c>
      <c r="BC28" s="17">
        <v>24.25</v>
      </c>
      <c r="BD28" s="14">
        <v>0</v>
      </c>
      <c r="BE28" s="16">
        <v>0</v>
      </c>
      <c r="BF28" s="15">
        <f t="shared" si="11"/>
        <v>3</v>
      </c>
      <c r="BG28" s="15">
        <v>0</v>
      </c>
      <c r="BH28" s="15">
        <v>3</v>
      </c>
      <c r="BI28" s="16">
        <v>0</v>
      </c>
      <c r="BJ28" s="13">
        <v>6</v>
      </c>
      <c r="BK28" s="16">
        <v>0</v>
      </c>
      <c r="BL28" s="13">
        <v>0</v>
      </c>
      <c r="BM28" s="14">
        <v>4.25</v>
      </c>
      <c r="BN28" s="14">
        <v>1.75</v>
      </c>
      <c r="BO28" s="14">
        <v>0</v>
      </c>
      <c r="BP28" s="13">
        <v>0</v>
      </c>
    </row>
    <row r="29" spans="1:68" s="18" customFormat="1" ht="28.8" x14ac:dyDescent="0.3">
      <c r="A29" s="12">
        <v>25</v>
      </c>
      <c r="B29" s="12" t="s">
        <v>190</v>
      </c>
      <c r="C29" s="12" t="s">
        <v>191</v>
      </c>
      <c r="D29" s="19" t="s">
        <v>391</v>
      </c>
      <c r="E29" s="12" t="s">
        <v>192</v>
      </c>
      <c r="F29" s="12" t="s">
        <v>134</v>
      </c>
      <c r="G29" s="12" t="s">
        <v>135</v>
      </c>
      <c r="H29" s="13">
        <f t="shared" si="0"/>
        <v>29.925000000000001</v>
      </c>
      <c r="I29" s="14">
        <f t="shared" si="1"/>
        <v>13.05</v>
      </c>
      <c r="J29" s="15">
        <f t="shared" si="2"/>
        <v>4</v>
      </c>
      <c r="K29" s="15">
        <v>0</v>
      </c>
      <c r="L29" s="15">
        <v>0</v>
      </c>
      <c r="M29" s="15">
        <v>4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6">
        <f t="shared" si="3"/>
        <v>2.8</v>
      </c>
      <c r="U29" s="15">
        <v>1</v>
      </c>
      <c r="V29" s="15">
        <v>1</v>
      </c>
      <c r="W29" s="16">
        <v>0.3</v>
      </c>
      <c r="X29" s="16">
        <v>0</v>
      </c>
      <c r="Y29" s="15">
        <v>0</v>
      </c>
      <c r="Z29" s="16">
        <v>0</v>
      </c>
      <c r="AA29" s="15">
        <v>0</v>
      </c>
      <c r="AB29" s="16">
        <v>0.5</v>
      </c>
      <c r="AC29" s="16">
        <f t="shared" si="4"/>
        <v>3.5</v>
      </c>
      <c r="AD29" s="15">
        <v>3</v>
      </c>
      <c r="AE29" s="15">
        <v>0</v>
      </c>
      <c r="AF29" s="15">
        <v>0</v>
      </c>
      <c r="AG29" s="15">
        <v>0</v>
      </c>
      <c r="AH29" s="15">
        <v>0</v>
      </c>
      <c r="AI29" s="16">
        <v>0.5</v>
      </c>
      <c r="AJ29" s="14">
        <f t="shared" si="5"/>
        <v>2.75</v>
      </c>
      <c r="AK29" s="14">
        <f t="shared" si="6"/>
        <v>2.75</v>
      </c>
      <c r="AL29" s="15">
        <v>0</v>
      </c>
      <c r="AM29" s="16">
        <v>2.5</v>
      </c>
      <c r="AN29" s="17">
        <v>0</v>
      </c>
      <c r="AO29" s="14">
        <v>0</v>
      </c>
      <c r="AP29" s="17">
        <v>0.25</v>
      </c>
      <c r="AQ29" s="14">
        <v>0</v>
      </c>
      <c r="AR29" s="17">
        <v>0</v>
      </c>
      <c r="AS29" s="15">
        <v>0</v>
      </c>
      <c r="AT29" s="14">
        <v>0</v>
      </c>
      <c r="AU29" s="17">
        <v>0</v>
      </c>
      <c r="AV29" s="17">
        <f t="shared" si="7"/>
        <v>0</v>
      </c>
      <c r="AW29" s="16">
        <v>0</v>
      </c>
      <c r="AX29" s="17">
        <v>0</v>
      </c>
      <c r="AY29" s="16">
        <v>0</v>
      </c>
      <c r="AZ29" s="13">
        <f t="shared" si="8"/>
        <v>16.875</v>
      </c>
      <c r="BA29" s="14">
        <f t="shared" si="9"/>
        <v>12</v>
      </c>
      <c r="BB29" s="14">
        <f t="shared" si="10"/>
        <v>9</v>
      </c>
      <c r="BC29" s="17">
        <v>14.5</v>
      </c>
      <c r="BD29" s="14">
        <v>0</v>
      </c>
      <c r="BE29" s="16">
        <v>0</v>
      </c>
      <c r="BF29" s="15">
        <f t="shared" si="11"/>
        <v>3</v>
      </c>
      <c r="BG29" s="15">
        <v>0</v>
      </c>
      <c r="BH29" s="15">
        <v>3</v>
      </c>
      <c r="BI29" s="16">
        <v>0</v>
      </c>
      <c r="BJ29" s="13">
        <v>4.875</v>
      </c>
      <c r="BK29" s="16">
        <v>0</v>
      </c>
      <c r="BL29" s="13">
        <v>0</v>
      </c>
      <c r="BM29" s="14">
        <v>0.375</v>
      </c>
      <c r="BN29" s="14">
        <v>2.375</v>
      </c>
      <c r="BO29" s="14">
        <v>2.125</v>
      </c>
      <c r="BP29" s="13">
        <v>0</v>
      </c>
    </row>
    <row r="30" spans="1:68" s="18" customFormat="1" ht="28.8" x14ac:dyDescent="0.3">
      <c r="A30" s="12">
        <v>26</v>
      </c>
      <c r="B30" s="12" t="s">
        <v>280</v>
      </c>
      <c r="C30" s="12" t="s">
        <v>281</v>
      </c>
      <c r="D30" s="12" t="s">
        <v>282</v>
      </c>
      <c r="E30" s="12" t="s">
        <v>283</v>
      </c>
      <c r="F30" s="12" t="s">
        <v>134</v>
      </c>
      <c r="G30" s="12" t="s">
        <v>135</v>
      </c>
      <c r="H30" s="13">
        <f t="shared" si="0"/>
        <v>29.75</v>
      </c>
      <c r="I30" s="14">
        <f t="shared" si="1"/>
        <v>11.75</v>
      </c>
      <c r="J30" s="15">
        <f t="shared" si="2"/>
        <v>6</v>
      </c>
      <c r="K30" s="15">
        <v>6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6">
        <f t="shared" si="3"/>
        <v>4</v>
      </c>
      <c r="U30" s="15">
        <v>0</v>
      </c>
      <c r="V30" s="15">
        <v>2</v>
      </c>
      <c r="W30" s="16">
        <v>1</v>
      </c>
      <c r="X30" s="16">
        <v>0</v>
      </c>
      <c r="Y30" s="15">
        <v>0</v>
      </c>
      <c r="Z30" s="16">
        <v>0</v>
      </c>
      <c r="AA30" s="15">
        <v>1</v>
      </c>
      <c r="AB30" s="16">
        <v>0</v>
      </c>
      <c r="AC30" s="16">
        <f t="shared" si="4"/>
        <v>1</v>
      </c>
      <c r="AD30" s="15">
        <v>0</v>
      </c>
      <c r="AE30" s="15">
        <v>0</v>
      </c>
      <c r="AF30" s="15">
        <v>1</v>
      </c>
      <c r="AG30" s="15">
        <v>0</v>
      </c>
      <c r="AH30" s="15">
        <v>0</v>
      </c>
      <c r="AI30" s="16">
        <v>0</v>
      </c>
      <c r="AJ30" s="14">
        <f t="shared" si="5"/>
        <v>0.75</v>
      </c>
      <c r="AK30" s="14">
        <f t="shared" si="6"/>
        <v>0.75</v>
      </c>
      <c r="AL30" s="15">
        <v>0</v>
      </c>
      <c r="AM30" s="16">
        <v>0</v>
      </c>
      <c r="AN30" s="17">
        <v>0</v>
      </c>
      <c r="AO30" s="14">
        <v>0</v>
      </c>
      <c r="AP30" s="17">
        <v>0</v>
      </c>
      <c r="AQ30" s="14">
        <v>0.75</v>
      </c>
      <c r="AR30" s="17">
        <v>0</v>
      </c>
      <c r="AS30" s="15">
        <v>0</v>
      </c>
      <c r="AT30" s="14">
        <v>0</v>
      </c>
      <c r="AU30" s="17">
        <v>0</v>
      </c>
      <c r="AV30" s="17">
        <f t="shared" si="7"/>
        <v>0</v>
      </c>
      <c r="AW30" s="16">
        <v>0</v>
      </c>
      <c r="AX30" s="17">
        <v>0</v>
      </c>
      <c r="AY30" s="16">
        <v>0</v>
      </c>
      <c r="AZ30" s="13">
        <f t="shared" si="8"/>
        <v>18</v>
      </c>
      <c r="BA30" s="14">
        <f t="shared" si="9"/>
        <v>12</v>
      </c>
      <c r="BB30" s="14">
        <f t="shared" si="10"/>
        <v>9</v>
      </c>
      <c r="BC30" s="17">
        <v>13.25</v>
      </c>
      <c r="BD30" s="14">
        <v>0</v>
      </c>
      <c r="BE30" s="16">
        <v>0</v>
      </c>
      <c r="BF30" s="15">
        <f t="shared" si="11"/>
        <v>3</v>
      </c>
      <c r="BG30" s="15">
        <v>0</v>
      </c>
      <c r="BH30" s="15">
        <v>3</v>
      </c>
      <c r="BI30" s="16">
        <v>0</v>
      </c>
      <c r="BJ30" s="13">
        <v>6</v>
      </c>
      <c r="BK30" s="16">
        <v>0</v>
      </c>
      <c r="BL30" s="13">
        <v>0</v>
      </c>
      <c r="BM30" s="14">
        <v>4.125</v>
      </c>
      <c r="BN30" s="14">
        <v>1.875</v>
      </c>
      <c r="BO30" s="14">
        <v>0</v>
      </c>
      <c r="BP30" s="13">
        <v>0</v>
      </c>
    </row>
    <row r="31" spans="1:68" s="18" customFormat="1" ht="28.8" x14ac:dyDescent="0.3">
      <c r="A31" s="12">
        <v>27</v>
      </c>
      <c r="B31" s="12" t="s">
        <v>348</v>
      </c>
      <c r="C31" s="12" t="s">
        <v>349</v>
      </c>
      <c r="D31" s="12" t="s">
        <v>350</v>
      </c>
      <c r="E31" s="12" t="s">
        <v>227</v>
      </c>
      <c r="F31" s="12" t="s">
        <v>134</v>
      </c>
      <c r="G31" s="12" t="s">
        <v>135</v>
      </c>
      <c r="H31" s="13">
        <f t="shared" si="0"/>
        <v>29.675000000000001</v>
      </c>
      <c r="I31" s="14">
        <f t="shared" si="1"/>
        <v>20.3</v>
      </c>
      <c r="J31" s="15">
        <f t="shared" si="2"/>
        <v>13</v>
      </c>
      <c r="K31" s="15">
        <v>6</v>
      </c>
      <c r="L31" s="15">
        <v>0</v>
      </c>
      <c r="M31" s="15">
        <v>4</v>
      </c>
      <c r="N31" s="15">
        <v>3</v>
      </c>
      <c r="O31" s="15">
        <v>0</v>
      </c>
      <c r="P31" s="15">
        <v>3</v>
      </c>
      <c r="Q31" s="15">
        <v>0</v>
      </c>
      <c r="R31" s="15">
        <v>0</v>
      </c>
      <c r="S31" s="15">
        <v>0</v>
      </c>
      <c r="T31" s="16">
        <f t="shared" si="3"/>
        <v>1.3</v>
      </c>
      <c r="U31" s="15">
        <v>1</v>
      </c>
      <c r="V31" s="15">
        <v>0</v>
      </c>
      <c r="W31" s="16">
        <v>0.3</v>
      </c>
      <c r="X31" s="16">
        <v>0</v>
      </c>
      <c r="Y31" s="15">
        <v>0</v>
      </c>
      <c r="Z31" s="16">
        <v>0</v>
      </c>
      <c r="AA31" s="15">
        <v>0</v>
      </c>
      <c r="AB31" s="16">
        <v>0</v>
      </c>
      <c r="AC31" s="16">
        <f t="shared" si="4"/>
        <v>1</v>
      </c>
      <c r="AD31" s="15">
        <v>0</v>
      </c>
      <c r="AE31" s="15">
        <v>0</v>
      </c>
      <c r="AF31" s="15">
        <v>1</v>
      </c>
      <c r="AG31" s="15">
        <v>0</v>
      </c>
      <c r="AH31" s="15">
        <v>0</v>
      </c>
      <c r="AI31" s="16">
        <v>0</v>
      </c>
      <c r="AJ31" s="14">
        <f t="shared" si="5"/>
        <v>3</v>
      </c>
      <c r="AK31" s="14">
        <f t="shared" si="6"/>
        <v>3</v>
      </c>
      <c r="AL31" s="15">
        <v>0</v>
      </c>
      <c r="AM31" s="16">
        <v>3</v>
      </c>
      <c r="AN31" s="17">
        <v>0</v>
      </c>
      <c r="AO31" s="14">
        <v>0</v>
      </c>
      <c r="AP31" s="17">
        <v>0</v>
      </c>
      <c r="AQ31" s="14">
        <v>0.375</v>
      </c>
      <c r="AR31" s="17">
        <v>0</v>
      </c>
      <c r="AS31" s="15">
        <v>0</v>
      </c>
      <c r="AT31" s="14">
        <v>0</v>
      </c>
      <c r="AU31" s="17">
        <v>0.55000000000000004</v>
      </c>
      <c r="AV31" s="17">
        <f t="shared" si="7"/>
        <v>0</v>
      </c>
      <c r="AW31" s="16">
        <v>0</v>
      </c>
      <c r="AX31" s="17">
        <v>0</v>
      </c>
      <c r="AY31" s="16">
        <v>2</v>
      </c>
      <c r="AZ31" s="13">
        <f t="shared" si="8"/>
        <v>9.375</v>
      </c>
      <c r="BA31" s="14">
        <f t="shared" si="9"/>
        <v>5</v>
      </c>
      <c r="BB31" s="14">
        <f t="shared" si="10"/>
        <v>3</v>
      </c>
      <c r="BC31" s="17">
        <v>3</v>
      </c>
      <c r="BD31" s="14">
        <v>0</v>
      </c>
      <c r="BE31" s="16">
        <v>0</v>
      </c>
      <c r="BF31" s="15">
        <f t="shared" si="11"/>
        <v>2</v>
      </c>
      <c r="BG31" s="15">
        <v>0</v>
      </c>
      <c r="BH31" s="15">
        <v>2</v>
      </c>
      <c r="BI31" s="16">
        <v>0</v>
      </c>
      <c r="BJ31" s="13">
        <v>4.375</v>
      </c>
      <c r="BK31" s="16">
        <v>0</v>
      </c>
      <c r="BL31" s="13">
        <v>0</v>
      </c>
      <c r="BM31" s="14">
        <v>0</v>
      </c>
      <c r="BN31" s="14">
        <v>1.25</v>
      </c>
      <c r="BO31" s="14">
        <v>3</v>
      </c>
      <c r="BP31" s="13">
        <v>0.125</v>
      </c>
    </row>
    <row r="32" spans="1:68" s="18" customFormat="1" ht="28.8" x14ac:dyDescent="0.3">
      <c r="A32" s="12">
        <v>28</v>
      </c>
      <c r="B32" s="12" t="s">
        <v>239</v>
      </c>
      <c r="C32" s="12" t="s">
        <v>240</v>
      </c>
      <c r="D32" s="12" t="s">
        <v>241</v>
      </c>
      <c r="E32" s="12" t="s">
        <v>133</v>
      </c>
      <c r="F32" s="12" t="s">
        <v>134</v>
      </c>
      <c r="G32" s="12" t="s">
        <v>135</v>
      </c>
      <c r="H32" s="13">
        <f t="shared" si="0"/>
        <v>29.625</v>
      </c>
      <c r="I32" s="14">
        <f t="shared" si="1"/>
        <v>14.625</v>
      </c>
      <c r="J32" s="15">
        <f t="shared" si="2"/>
        <v>4</v>
      </c>
      <c r="K32" s="15">
        <v>0</v>
      </c>
      <c r="L32" s="15">
        <v>0</v>
      </c>
      <c r="M32" s="15">
        <v>4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6">
        <f t="shared" si="3"/>
        <v>4</v>
      </c>
      <c r="U32" s="15">
        <v>0</v>
      </c>
      <c r="V32" s="15">
        <v>2</v>
      </c>
      <c r="W32" s="16">
        <v>1</v>
      </c>
      <c r="X32" s="16">
        <v>0</v>
      </c>
      <c r="Y32" s="15">
        <v>0</v>
      </c>
      <c r="Z32" s="16">
        <v>0</v>
      </c>
      <c r="AA32" s="15">
        <v>1</v>
      </c>
      <c r="AB32" s="16">
        <v>0</v>
      </c>
      <c r="AC32" s="16">
        <f t="shared" si="4"/>
        <v>4</v>
      </c>
      <c r="AD32" s="15">
        <v>3</v>
      </c>
      <c r="AE32" s="15">
        <v>0</v>
      </c>
      <c r="AF32" s="15">
        <v>0</v>
      </c>
      <c r="AG32" s="15">
        <v>0</v>
      </c>
      <c r="AH32" s="15">
        <v>1</v>
      </c>
      <c r="AI32" s="16">
        <v>0</v>
      </c>
      <c r="AJ32" s="14">
        <f t="shared" si="5"/>
        <v>2.625</v>
      </c>
      <c r="AK32" s="14">
        <f t="shared" si="6"/>
        <v>2.625</v>
      </c>
      <c r="AL32" s="15">
        <v>0</v>
      </c>
      <c r="AM32" s="16">
        <v>2</v>
      </c>
      <c r="AN32" s="17">
        <v>0</v>
      </c>
      <c r="AO32" s="14">
        <v>0</v>
      </c>
      <c r="AP32" s="17">
        <v>0</v>
      </c>
      <c r="AQ32" s="14">
        <v>0.625</v>
      </c>
      <c r="AR32" s="17">
        <v>0</v>
      </c>
      <c r="AS32" s="15">
        <v>0</v>
      </c>
      <c r="AT32" s="14">
        <v>0</v>
      </c>
      <c r="AU32" s="17">
        <v>0</v>
      </c>
      <c r="AV32" s="17">
        <f t="shared" si="7"/>
        <v>0</v>
      </c>
      <c r="AW32" s="16">
        <v>0</v>
      </c>
      <c r="AX32" s="17">
        <v>0</v>
      </c>
      <c r="AY32" s="16">
        <v>0</v>
      </c>
      <c r="AZ32" s="13">
        <f t="shared" si="8"/>
        <v>15</v>
      </c>
      <c r="BA32" s="14">
        <f t="shared" si="9"/>
        <v>13</v>
      </c>
      <c r="BB32" s="14">
        <f t="shared" si="10"/>
        <v>7.5</v>
      </c>
      <c r="BC32" s="17">
        <v>7.5</v>
      </c>
      <c r="BD32" s="14">
        <v>0</v>
      </c>
      <c r="BE32" s="16">
        <v>1.6</v>
      </c>
      <c r="BF32" s="15">
        <f t="shared" si="11"/>
        <v>4</v>
      </c>
      <c r="BG32" s="15">
        <v>2</v>
      </c>
      <c r="BH32" s="15">
        <v>3</v>
      </c>
      <c r="BI32" s="16">
        <v>0</v>
      </c>
      <c r="BJ32" s="13">
        <v>2</v>
      </c>
      <c r="BK32" s="16">
        <v>0</v>
      </c>
      <c r="BL32" s="13">
        <v>0</v>
      </c>
      <c r="BM32" s="14">
        <v>0</v>
      </c>
      <c r="BN32" s="14">
        <v>2</v>
      </c>
      <c r="BO32" s="14">
        <v>0</v>
      </c>
      <c r="BP32" s="13">
        <v>0</v>
      </c>
    </row>
    <row r="33" spans="1:68" s="18" customFormat="1" ht="28.8" x14ac:dyDescent="0.3">
      <c r="A33" s="12">
        <v>29</v>
      </c>
      <c r="B33" s="12" t="s">
        <v>231</v>
      </c>
      <c r="C33" s="12" t="s">
        <v>232</v>
      </c>
      <c r="D33" s="12" t="s">
        <v>233</v>
      </c>
      <c r="E33" s="12" t="s">
        <v>160</v>
      </c>
      <c r="F33" s="12" t="s">
        <v>134</v>
      </c>
      <c r="G33" s="12" t="s">
        <v>135</v>
      </c>
      <c r="H33" s="13">
        <f t="shared" si="0"/>
        <v>28.75</v>
      </c>
      <c r="I33" s="14">
        <f t="shared" si="1"/>
        <v>9.25</v>
      </c>
      <c r="J33" s="15">
        <f t="shared" si="2"/>
        <v>7</v>
      </c>
      <c r="K33" s="15">
        <v>0</v>
      </c>
      <c r="L33" s="15">
        <v>0</v>
      </c>
      <c r="M33" s="15">
        <v>4</v>
      </c>
      <c r="N33" s="15">
        <v>0</v>
      </c>
      <c r="O33" s="15">
        <v>0</v>
      </c>
      <c r="P33" s="15">
        <v>3</v>
      </c>
      <c r="Q33" s="15">
        <v>0</v>
      </c>
      <c r="R33" s="15">
        <v>0</v>
      </c>
      <c r="S33" s="15">
        <v>0</v>
      </c>
      <c r="T33" s="16">
        <f t="shared" si="3"/>
        <v>1</v>
      </c>
      <c r="U33" s="15">
        <v>0</v>
      </c>
      <c r="V33" s="15">
        <v>0</v>
      </c>
      <c r="W33" s="16">
        <v>1</v>
      </c>
      <c r="X33" s="16">
        <v>0</v>
      </c>
      <c r="Y33" s="15">
        <v>0</v>
      </c>
      <c r="Z33" s="16">
        <v>0</v>
      </c>
      <c r="AA33" s="15">
        <v>0</v>
      </c>
      <c r="AB33" s="16">
        <v>0</v>
      </c>
      <c r="AC33" s="16">
        <f t="shared" si="4"/>
        <v>1</v>
      </c>
      <c r="AD33" s="15">
        <v>0</v>
      </c>
      <c r="AE33" s="15">
        <v>0</v>
      </c>
      <c r="AF33" s="15">
        <v>1</v>
      </c>
      <c r="AG33" s="15">
        <v>0</v>
      </c>
      <c r="AH33" s="15">
        <v>0</v>
      </c>
      <c r="AI33" s="16">
        <v>0</v>
      </c>
      <c r="AJ33" s="14">
        <f t="shared" si="5"/>
        <v>0.25</v>
      </c>
      <c r="AK33" s="14">
        <f t="shared" si="6"/>
        <v>0.25</v>
      </c>
      <c r="AL33" s="15">
        <v>0</v>
      </c>
      <c r="AM33" s="16">
        <v>0</v>
      </c>
      <c r="AN33" s="17">
        <v>0</v>
      </c>
      <c r="AO33" s="14">
        <v>0</v>
      </c>
      <c r="AP33" s="17">
        <v>0</v>
      </c>
      <c r="AQ33" s="14">
        <v>0.25</v>
      </c>
      <c r="AR33" s="17">
        <v>0</v>
      </c>
      <c r="AS33" s="15">
        <v>0</v>
      </c>
      <c r="AT33" s="14">
        <v>0</v>
      </c>
      <c r="AU33" s="17">
        <v>0</v>
      </c>
      <c r="AV33" s="17">
        <f t="shared" si="7"/>
        <v>0</v>
      </c>
      <c r="AW33" s="16">
        <v>0</v>
      </c>
      <c r="AX33" s="17">
        <v>0</v>
      </c>
      <c r="AY33" s="16">
        <v>0</v>
      </c>
      <c r="AZ33" s="13">
        <f t="shared" si="8"/>
        <v>19.5</v>
      </c>
      <c r="BA33" s="14">
        <f t="shared" si="9"/>
        <v>13</v>
      </c>
      <c r="BB33" s="14">
        <f t="shared" si="10"/>
        <v>9</v>
      </c>
      <c r="BC33" s="17">
        <v>27.75</v>
      </c>
      <c r="BD33" s="14">
        <v>0</v>
      </c>
      <c r="BE33" s="16">
        <v>0.1</v>
      </c>
      <c r="BF33" s="15">
        <f t="shared" si="11"/>
        <v>4</v>
      </c>
      <c r="BG33" s="15">
        <v>2</v>
      </c>
      <c r="BH33" s="15">
        <v>3</v>
      </c>
      <c r="BI33" s="16">
        <v>0</v>
      </c>
      <c r="BJ33" s="13">
        <v>6.5</v>
      </c>
      <c r="BK33" s="16">
        <v>0</v>
      </c>
      <c r="BL33" s="13">
        <v>0</v>
      </c>
      <c r="BM33" s="14">
        <v>6</v>
      </c>
      <c r="BN33" s="14">
        <v>0</v>
      </c>
      <c r="BO33" s="14">
        <v>0.5</v>
      </c>
      <c r="BP33" s="13">
        <v>0</v>
      </c>
    </row>
    <row r="34" spans="1:68" s="18" customFormat="1" ht="28.8" x14ac:dyDescent="0.3">
      <c r="A34" s="12">
        <v>30</v>
      </c>
      <c r="B34" s="12" t="s">
        <v>218</v>
      </c>
      <c r="C34" s="12" t="s">
        <v>219</v>
      </c>
      <c r="D34" s="12" t="s">
        <v>220</v>
      </c>
      <c r="E34" s="12" t="s">
        <v>183</v>
      </c>
      <c r="F34" s="12" t="s">
        <v>134</v>
      </c>
      <c r="G34" s="12" t="s">
        <v>135</v>
      </c>
      <c r="H34" s="13">
        <f t="shared" si="0"/>
        <v>28.675000000000001</v>
      </c>
      <c r="I34" s="14">
        <f t="shared" si="1"/>
        <v>17.875</v>
      </c>
      <c r="J34" s="15">
        <f t="shared" si="2"/>
        <v>10</v>
      </c>
      <c r="K34" s="15">
        <v>6</v>
      </c>
      <c r="L34" s="15">
        <v>0</v>
      </c>
      <c r="M34" s="15">
        <v>4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6">
        <f t="shared" si="3"/>
        <v>4</v>
      </c>
      <c r="U34" s="15">
        <v>0</v>
      </c>
      <c r="V34" s="15">
        <v>2</v>
      </c>
      <c r="W34" s="16">
        <v>1</v>
      </c>
      <c r="X34" s="16">
        <v>1</v>
      </c>
      <c r="Y34" s="15">
        <v>0</v>
      </c>
      <c r="Z34" s="16">
        <v>0</v>
      </c>
      <c r="AA34" s="15">
        <v>1</v>
      </c>
      <c r="AB34" s="16">
        <v>0</v>
      </c>
      <c r="AC34" s="16">
        <f t="shared" si="4"/>
        <v>3</v>
      </c>
      <c r="AD34" s="15">
        <v>3</v>
      </c>
      <c r="AE34" s="15">
        <v>0</v>
      </c>
      <c r="AF34" s="15">
        <v>0</v>
      </c>
      <c r="AG34" s="15">
        <v>0</v>
      </c>
      <c r="AH34" s="15">
        <v>0</v>
      </c>
      <c r="AI34" s="16">
        <v>0</v>
      </c>
      <c r="AJ34" s="14">
        <f t="shared" si="5"/>
        <v>0.875</v>
      </c>
      <c r="AK34" s="14">
        <f t="shared" si="6"/>
        <v>0.375</v>
      </c>
      <c r="AL34" s="15">
        <v>0</v>
      </c>
      <c r="AM34" s="16">
        <v>0</v>
      </c>
      <c r="AN34" s="17">
        <v>0</v>
      </c>
      <c r="AO34" s="14">
        <v>0</v>
      </c>
      <c r="AP34" s="17">
        <v>0</v>
      </c>
      <c r="AQ34" s="14">
        <v>0.375</v>
      </c>
      <c r="AR34" s="17">
        <v>0</v>
      </c>
      <c r="AS34" s="15">
        <v>0</v>
      </c>
      <c r="AT34" s="14">
        <v>0</v>
      </c>
      <c r="AU34" s="17">
        <v>0</v>
      </c>
      <c r="AV34" s="17">
        <f t="shared" si="7"/>
        <v>0.5</v>
      </c>
      <c r="AW34" s="16">
        <v>0</v>
      </c>
      <c r="AX34" s="17">
        <v>0.5</v>
      </c>
      <c r="AY34" s="16">
        <v>0</v>
      </c>
      <c r="AZ34" s="13">
        <f t="shared" si="8"/>
        <v>10.8</v>
      </c>
      <c r="BA34" s="14">
        <f t="shared" si="9"/>
        <v>10.050000000000001</v>
      </c>
      <c r="BB34" s="14">
        <f t="shared" si="10"/>
        <v>8.75</v>
      </c>
      <c r="BC34" s="17">
        <v>8.75</v>
      </c>
      <c r="BD34" s="14">
        <v>0</v>
      </c>
      <c r="BE34" s="16">
        <v>0.3</v>
      </c>
      <c r="BF34" s="15">
        <f t="shared" si="11"/>
        <v>1</v>
      </c>
      <c r="BG34" s="15">
        <v>0</v>
      </c>
      <c r="BH34" s="15">
        <v>1</v>
      </c>
      <c r="BI34" s="16">
        <v>0</v>
      </c>
      <c r="BJ34" s="13">
        <v>0.75</v>
      </c>
      <c r="BK34" s="16">
        <v>0</v>
      </c>
      <c r="BL34" s="13">
        <v>0</v>
      </c>
      <c r="BM34" s="14">
        <v>0</v>
      </c>
      <c r="BN34" s="14">
        <v>0</v>
      </c>
      <c r="BO34" s="14">
        <v>0.75</v>
      </c>
      <c r="BP34" s="13">
        <v>0</v>
      </c>
    </row>
    <row r="35" spans="1:68" s="18" customFormat="1" ht="28.8" x14ac:dyDescent="0.3">
      <c r="A35" s="12">
        <v>31</v>
      </c>
      <c r="B35" s="12" t="s">
        <v>263</v>
      </c>
      <c r="C35" s="12" t="s">
        <v>264</v>
      </c>
      <c r="D35" s="12" t="s">
        <v>265</v>
      </c>
      <c r="E35" s="12" t="s">
        <v>266</v>
      </c>
      <c r="F35" s="12" t="s">
        <v>134</v>
      </c>
      <c r="G35" s="12" t="s">
        <v>135</v>
      </c>
      <c r="H35" s="13">
        <f t="shared" si="0"/>
        <v>28</v>
      </c>
      <c r="I35" s="14">
        <f t="shared" si="1"/>
        <v>13</v>
      </c>
      <c r="J35" s="15">
        <f t="shared" si="2"/>
        <v>10</v>
      </c>
      <c r="K35" s="15">
        <v>6</v>
      </c>
      <c r="L35" s="15">
        <v>0</v>
      </c>
      <c r="M35" s="15">
        <v>4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6">
        <f t="shared" si="3"/>
        <v>0</v>
      </c>
      <c r="U35" s="15"/>
      <c r="V35" s="15"/>
      <c r="W35" s="16"/>
      <c r="X35" s="16"/>
      <c r="Y35" s="15"/>
      <c r="Z35" s="16"/>
      <c r="AA35" s="15"/>
      <c r="AB35" s="16"/>
      <c r="AC35" s="16">
        <f t="shared" si="4"/>
        <v>1</v>
      </c>
      <c r="AD35" s="15">
        <v>0</v>
      </c>
      <c r="AE35" s="15">
        <v>0</v>
      </c>
      <c r="AF35" s="15">
        <v>1</v>
      </c>
      <c r="AG35" s="15">
        <v>0</v>
      </c>
      <c r="AH35" s="15">
        <v>0</v>
      </c>
      <c r="AI35" s="16">
        <v>0</v>
      </c>
      <c r="AJ35" s="14">
        <f t="shared" si="5"/>
        <v>2</v>
      </c>
      <c r="AK35" s="14">
        <f t="shared" si="6"/>
        <v>2</v>
      </c>
      <c r="AL35" s="15">
        <v>2</v>
      </c>
      <c r="AM35" s="16">
        <v>0</v>
      </c>
      <c r="AN35" s="17">
        <v>0</v>
      </c>
      <c r="AO35" s="14">
        <v>0</v>
      </c>
      <c r="AP35" s="17">
        <v>0</v>
      </c>
      <c r="AQ35" s="14">
        <v>0</v>
      </c>
      <c r="AR35" s="17">
        <v>0</v>
      </c>
      <c r="AS35" s="15">
        <v>0</v>
      </c>
      <c r="AT35" s="14">
        <v>0</v>
      </c>
      <c r="AU35" s="17">
        <v>0</v>
      </c>
      <c r="AV35" s="17">
        <f t="shared" si="7"/>
        <v>0</v>
      </c>
      <c r="AW35" s="16">
        <v>0</v>
      </c>
      <c r="AX35" s="17">
        <v>0</v>
      </c>
      <c r="AY35" s="16">
        <v>0</v>
      </c>
      <c r="AZ35" s="13">
        <f t="shared" si="8"/>
        <v>15</v>
      </c>
      <c r="BA35" s="14">
        <f t="shared" si="9"/>
        <v>9</v>
      </c>
      <c r="BB35" s="14">
        <f t="shared" si="10"/>
        <v>9</v>
      </c>
      <c r="BC35" s="17">
        <v>17.5</v>
      </c>
      <c r="BD35" s="14">
        <v>0</v>
      </c>
      <c r="BE35" s="16">
        <v>0</v>
      </c>
      <c r="BF35" s="15">
        <f t="shared" si="11"/>
        <v>0</v>
      </c>
      <c r="BG35" s="15">
        <v>0</v>
      </c>
      <c r="BH35" s="15">
        <v>0</v>
      </c>
      <c r="BI35" s="16">
        <v>0</v>
      </c>
      <c r="BJ35" s="13">
        <v>6</v>
      </c>
      <c r="BK35" s="16">
        <v>0</v>
      </c>
      <c r="BL35" s="13">
        <v>0</v>
      </c>
      <c r="BM35" s="14">
        <v>6</v>
      </c>
      <c r="BN35" s="14">
        <v>0</v>
      </c>
      <c r="BO35" s="14">
        <v>0</v>
      </c>
      <c r="BP35" s="13">
        <v>0</v>
      </c>
    </row>
    <row r="36" spans="1:68" s="18" customFormat="1" ht="28.8" x14ac:dyDescent="0.3">
      <c r="A36" s="12">
        <v>32</v>
      </c>
      <c r="B36" s="12" t="s">
        <v>358</v>
      </c>
      <c r="C36" s="12" t="s">
        <v>359</v>
      </c>
      <c r="D36" s="12" t="s">
        <v>360</v>
      </c>
      <c r="E36" s="12" t="s">
        <v>273</v>
      </c>
      <c r="F36" s="12" t="s">
        <v>134</v>
      </c>
      <c r="G36" s="12" t="s">
        <v>135</v>
      </c>
      <c r="H36" s="13">
        <f t="shared" si="0"/>
        <v>27.9</v>
      </c>
      <c r="I36" s="14">
        <f t="shared" si="1"/>
        <v>9.9</v>
      </c>
      <c r="J36" s="15">
        <f t="shared" si="2"/>
        <v>4</v>
      </c>
      <c r="K36" s="15">
        <v>0</v>
      </c>
      <c r="L36" s="15">
        <v>0</v>
      </c>
      <c r="M36" s="15">
        <v>4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6">
        <f t="shared" si="3"/>
        <v>2.9</v>
      </c>
      <c r="U36" s="15">
        <v>0</v>
      </c>
      <c r="V36" s="15">
        <v>2</v>
      </c>
      <c r="W36" s="16">
        <v>0.4</v>
      </c>
      <c r="X36" s="16">
        <v>0</v>
      </c>
      <c r="Y36" s="15">
        <v>0</v>
      </c>
      <c r="Z36" s="16">
        <v>0</v>
      </c>
      <c r="AA36" s="15">
        <v>0</v>
      </c>
      <c r="AB36" s="16">
        <v>0.5</v>
      </c>
      <c r="AC36" s="16">
        <f t="shared" si="4"/>
        <v>1</v>
      </c>
      <c r="AD36" s="15">
        <v>0</v>
      </c>
      <c r="AE36" s="15">
        <v>0</v>
      </c>
      <c r="AF36" s="15">
        <v>1</v>
      </c>
      <c r="AG36" s="15">
        <v>0</v>
      </c>
      <c r="AH36" s="15">
        <v>0</v>
      </c>
      <c r="AI36" s="16">
        <v>0</v>
      </c>
      <c r="AJ36" s="14">
        <f t="shared" si="5"/>
        <v>0</v>
      </c>
      <c r="AK36" s="14">
        <f t="shared" si="6"/>
        <v>0</v>
      </c>
      <c r="AL36" s="15">
        <v>0</v>
      </c>
      <c r="AM36" s="16">
        <v>0</v>
      </c>
      <c r="AN36" s="17">
        <v>0</v>
      </c>
      <c r="AO36" s="14">
        <v>0</v>
      </c>
      <c r="AP36" s="17">
        <v>0</v>
      </c>
      <c r="AQ36" s="14">
        <v>0</v>
      </c>
      <c r="AR36" s="17">
        <v>0</v>
      </c>
      <c r="AS36" s="15">
        <v>0</v>
      </c>
      <c r="AT36" s="14">
        <v>0</v>
      </c>
      <c r="AU36" s="17">
        <v>0</v>
      </c>
      <c r="AV36" s="17">
        <f t="shared" si="7"/>
        <v>0</v>
      </c>
      <c r="AW36" s="16">
        <v>0</v>
      </c>
      <c r="AX36" s="17">
        <v>0</v>
      </c>
      <c r="AY36" s="16">
        <v>2</v>
      </c>
      <c r="AZ36" s="13">
        <f t="shared" si="8"/>
        <v>18</v>
      </c>
      <c r="BA36" s="14">
        <f t="shared" si="9"/>
        <v>12</v>
      </c>
      <c r="BB36" s="14">
        <f t="shared" si="10"/>
        <v>9</v>
      </c>
      <c r="BC36" s="17">
        <v>24.25</v>
      </c>
      <c r="BD36" s="14">
        <v>0</v>
      </c>
      <c r="BE36" s="16">
        <v>0</v>
      </c>
      <c r="BF36" s="15">
        <f t="shared" si="11"/>
        <v>3</v>
      </c>
      <c r="BG36" s="15">
        <v>0</v>
      </c>
      <c r="BH36" s="15">
        <v>3</v>
      </c>
      <c r="BI36" s="16">
        <v>0</v>
      </c>
      <c r="BJ36" s="13">
        <v>6</v>
      </c>
      <c r="BK36" s="16">
        <v>0</v>
      </c>
      <c r="BL36" s="13">
        <v>0</v>
      </c>
      <c r="BM36" s="14">
        <v>2</v>
      </c>
      <c r="BN36" s="14">
        <v>4</v>
      </c>
      <c r="BO36" s="14">
        <v>0</v>
      </c>
      <c r="BP36" s="13">
        <v>0</v>
      </c>
    </row>
    <row r="37" spans="1:68" s="18" customFormat="1" ht="28.8" x14ac:dyDescent="0.3">
      <c r="A37" s="12">
        <v>33</v>
      </c>
      <c r="B37" s="12" t="s">
        <v>384</v>
      </c>
      <c r="C37" s="12" t="s">
        <v>385</v>
      </c>
      <c r="D37" s="12" t="s">
        <v>386</v>
      </c>
      <c r="E37" s="12" t="s">
        <v>146</v>
      </c>
      <c r="F37" s="12" t="s">
        <v>134</v>
      </c>
      <c r="G37" s="12" t="s">
        <v>135</v>
      </c>
      <c r="H37" s="13">
        <f t="shared" ref="H37:H68" si="12">I37+AZ37</f>
        <v>27.875</v>
      </c>
      <c r="I37" s="14">
        <f t="shared" ref="I37:I68" si="13">MIN(J37+T37+AC37+AJ37+AY37,$I$3)</f>
        <v>12.125</v>
      </c>
      <c r="J37" s="15">
        <f t="shared" ref="J37:J68" si="14">MIN(SUM(K37:S37),$J$3)</f>
        <v>4</v>
      </c>
      <c r="K37" s="15">
        <v>0</v>
      </c>
      <c r="L37" s="15">
        <v>0</v>
      </c>
      <c r="M37" s="15">
        <v>4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6">
        <f t="shared" ref="T37:T68" si="15">MIN(SUM(U37:AB37),$T$3)</f>
        <v>4</v>
      </c>
      <c r="U37" s="15">
        <v>0</v>
      </c>
      <c r="V37" s="15">
        <v>2</v>
      </c>
      <c r="W37" s="16">
        <v>0.7</v>
      </c>
      <c r="X37" s="16">
        <v>1</v>
      </c>
      <c r="Y37" s="15">
        <v>0</v>
      </c>
      <c r="Z37" s="16">
        <v>0</v>
      </c>
      <c r="AA37" s="15">
        <v>0</v>
      </c>
      <c r="AB37" s="16">
        <v>0.5</v>
      </c>
      <c r="AC37" s="16">
        <f t="shared" ref="AC37:AC68" si="16">MIN(SUM(AD37:AI37),$AC$3)</f>
        <v>3</v>
      </c>
      <c r="AD37" s="15">
        <v>3</v>
      </c>
      <c r="AE37" s="15">
        <v>0</v>
      </c>
      <c r="AF37" s="15">
        <v>0</v>
      </c>
      <c r="AG37" s="15">
        <v>0</v>
      </c>
      <c r="AH37" s="15">
        <v>0</v>
      </c>
      <c r="AI37" s="16">
        <v>0</v>
      </c>
      <c r="AJ37" s="14">
        <f t="shared" ref="AJ37:AJ68" si="17">MIN(AK37+AV37,$AJ$3)</f>
        <v>0.125</v>
      </c>
      <c r="AK37" s="14">
        <f t="shared" ref="AK37:AK68" si="18">MIN(SUM(AL37:AU37),$AK$3)</f>
        <v>0.125</v>
      </c>
      <c r="AL37" s="15">
        <v>0</v>
      </c>
      <c r="AM37" s="16">
        <v>0</v>
      </c>
      <c r="AN37" s="17">
        <v>0</v>
      </c>
      <c r="AO37" s="14">
        <v>0</v>
      </c>
      <c r="AP37" s="17">
        <v>0</v>
      </c>
      <c r="AQ37" s="14">
        <v>0.125</v>
      </c>
      <c r="AR37" s="17">
        <v>0</v>
      </c>
      <c r="AS37" s="15">
        <v>0</v>
      </c>
      <c r="AT37" s="14">
        <v>0</v>
      </c>
      <c r="AU37" s="17">
        <v>0</v>
      </c>
      <c r="AV37" s="17">
        <f t="shared" ref="AV37:AV68" si="19">MIN(SUM(AW37:AX37),$AV$3)</f>
        <v>0</v>
      </c>
      <c r="AW37" s="16">
        <v>0</v>
      </c>
      <c r="AX37" s="17">
        <v>0</v>
      </c>
      <c r="AY37" s="16">
        <v>1</v>
      </c>
      <c r="AZ37" s="13">
        <f t="shared" ref="AZ37:AZ68" si="20">MIN(BA37+BI37+BJ37,$AZ$3)</f>
        <v>15.75</v>
      </c>
      <c r="BA37" s="14">
        <f t="shared" ref="BA37:BA68" si="21">MIN(BB37+BE37+BF37,$BA$3)</f>
        <v>13</v>
      </c>
      <c r="BB37" s="14">
        <f t="shared" ref="BB37:BB68" si="22">MIN(SUM(BC37:BD37),$BB$3)</f>
        <v>8.5</v>
      </c>
      <c r="BC37" s="17">
        <v>8.5</v>
      </c>
      <c r="BD37" s="14">
        <v>0</v>
      </c>
      <c r="BE37" s="16">
        <v>4.5</v>
      </c>
      <c r="BF37" s="15">
        <f t="shared" ref="BF37:BF68" si="23">MIN(SUM(BG37:BH37),$BF$3)</f>
        <v>3</v>
      </c>
      <c r="BG37" s="15">
        <v>0</v>
      </c>
      <c r="BH37" s="15">
        <v>3</v>
      </c>
      <c r="BI37" s="16">
        <v>0</v>
      </c>
      <c r="BJ37" s="13">
        <v>2.75</v>
      </c>
      <c r="BK37" s="16">
        <v>0</v>
      </c>
      <c r="BL37" s="13">
        <v>0</v>
      </c>
      <c r="BM37" s="14">
        <v>0</v>
      </c>
      <c r="BN37" s="14">
        <v>0</v>
      </c>
      <c r="BO37" s="14">
        <v>2.75</v>
      </c>
      <c r="BP37" s="13">
        <v>0</v>
      </c>
    </row>
    <row r="38" spans="1:68" s="18" customFormat="1" ht="28.8" x14ac:dyDescent="0.3">
      <c r="A38" s="12">
        <v>34</v>
      </c>
      <c r="B38" s="12" t="s">
        <v>287</v>
      </c>
      <c r="C38" s="12" t="s">
        <v>288</v>
      </c>
      <c r="D38" s="12" t="s">
        <v>289</v>
      </c>
      <c r="E38" s="12" t="s">
        <v>139</v>
      </c>
      <c r="F38" s="12" t="s">
        <v>134</v>
      </c>
      <c r="G38" s="12" t="s">
        <v>135</v>
      </c>
      <c r="H38" s="13">
        <f t="shared" si="12"/>
        <v>27.75</v>
      </c>
      <c r="I38" s="14">
        <f t="shared" si="13"/>
        <v>12.75</v>
      </c>
      <c r="J38" s="15">
        <f t="shared" si="14"/>
        <v>10</v>
      </c>
      <c r="K38" s="15">
        <v>6</v>
      </c>
      <c r="L38" s="15">
        <v>0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6">
        <f t="shared" si="15"/>
        <v>1</v>
      </c>
      <c r="U38" s="15">
        <v>0</v>
      </c>
      <c r="V38" s="15">
        <v>0</v>
      </c>
      <c r="W38" s="16">
        <v>1</v>
      </c>
      <c r="X38" s="16">
        <v>0</v>
      </c>
      <c r="Y38" s="15">
        <v>0</v>
      </c>
      <c r="Z38" s="16">
        <v>0</v>
      </c>
      <c r="AA38" s="15">
        <v>0</v>
      </c>
      <c r="AB38" s="16">
        <v>0</v>
      </c>
      <c r="AC38" s="16">
        <f t="shared" si="16"/>
        <v>0</v>
      </c>
      <c r="AD38" s="15"/>
      <c r="AE38" s="15"/>
      <c r="AF38" s="15"/>
      <c r="AG38" s="15"/>
      <c r="AH38" s="15"/>
      <c r="AI38" s="16"/>
      <c r="AJ38" s="14">
        <f t="shared" si="17"/>
        <v>1.75</v>
      </c>
      <c r="AK38" s="14">
        <f t="shared" si="18"/>
        <v>1.75</v>
      </c>
      <c r="AL38" s="15">
        <v>0</v>
      </c>
      <c r="AM38" s="16">
        <v>0</v>
      </c>
      <c r="AN38" s="17">
        <v>0</v>
      </c>
      <c r="AO38" s="14">
        <v>0</v>
      </c>
      <c r="AP38" s="17">
        <v>0.75</v>
      </c>
      <c r="AQ38" s="14">
        <v>1</v>
      </c>
      <c r="AR38" s="17">
        <v>0</v>
      </c>
      <c r="AS38" s="15">
        <v>0</v>
      </c>
      <c r="AT38" s="14">
        <v>0</v>
      </c>
      <c r="AU38" s="17">
        <v>0</v>
      </c>
      <c r="AV38" s="17">
        <f t="shared" si="19"/>
        <v>0</v>
      </c>
      <c r="AW38" s="16">
        <v>0</v>
      </c>
      <c r="AX38" s="17">
        <v>0</v>
      </c>
      <c r="AY38" s="16">
        <v>0</v>
      </c>
      <c r="AZ38" s="13">
        <f t="shared" si="20"/>
        <v>15</v>
      </c>
      <c r="BA38" s="14">
        <f t="shared" si="21"/>
        <v>9</v>
      </c>
      <c r="BB38" s="14">
        <f t="shared" si="22"/>
        <v>9</v>
      </c>
      <c r="BC38" s="17">
        <v>22.5</v>
      </c>
      <c r="BD38" s="14">
        <v>0</v>
      </c>
      <c r="BE38" s="16">
        <v>0</v>
      </c>
      <c r="BF38" s="15">
        <f t="shared" si="23"/>
        <v>0</v>
      </c>
      <c r="BG38" s="15">
        <v>0</v>
      </c>
      <c r="BH38" s="15">
        <v>0</v>
      </c>
      <c r="BI38" s="16">
        <v>0</v>
      </c>
      <c r="BJ38" s="13">
        <v>6</v>
      </c>
      <c r="BK38" s="16">
        <v>0</v>
      </c>
      <c r="BL38" s="13">
        <v>0</v>
      </c>
      <c r="BM38" s="14">
        <v>6</v>
      </c>
      <c r="BN38" s="14">
        <v>0</v>
      </c>
      <c r="BO38" s="14">
        <v>0</v>
      </c>
      <c r="BP38" s="13">
        <v>0</v>
      </c>
    </row>
    <row r="39" spans="1:68" s="18" customFormat="1" ht="28.8" x14ac:dyDescent="0.3">
      <c r="A39" s="12">
        <v>35</v>
      </c>
      <c r="B39" s="12" t="s">
        <v>361</v>
      </c>
      <c r="C39" s="12" t="s">
        <v>362</v>
      </c>
      <c r="D39" s="12" t="s">
        <v>363</v>
      </c>
      <c r="E39" s="12" t="s">
        <v>364</v>
      </c>
      <c r="F39" s="12" t="s">
        <v>134</v>
      </c>
      <c r="G39" s="12" t="s">
        <v>135</v>
      </c>
      <c r="H39" s="13">
        <f t="shared" si="12"/>
        <v>27.625</v>
      </c>
      <c r="I39" s="14">
        <f t="shared" si="13"/>
        <v>14.5</v>
      </c>
      <c r="J39" s="15">
        <f t="shared" si="14"/>
        <v>7</v>
      </c>
      <c r="K39" s="15">
        <v>0</v>
      </c>
      <c r="L39" s="15">
        <v>0</v>
      </c>
      <c r="M39" s="15">
        <v>4</v>
      </c>
      <c r="N39" s="15">
        <v>3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6">
        <f t="shared" si="15"/>
        <v>1.5</v>
      </c>
      <c r="U39" s="15">
        <v>0</v>
      </c>
      <c r="V39" s="15">
        <v>0</v>
      </c>
      <c r="W39" s="16">
        <v>1</v>
      </c>
      <c r="X39" s="16">
        <v>0</v>
      </c>
      <c r="Y39" s="15">
        <v>0</v>
      </c>
      <c r="Z39" s="16">
        <v>0</v>
      </c>
      <c r="AA39" s="15">
        <v>0</v>
      </c>
      <c r="AB39" s="16">
        <v>0.5</v>
      </c>
      <c r="AC39" s="16">
        <f t="shared" si="16"/>
        <v>3</v>
      </c>
      <c r="AD39" s="15">
        <v>0</v>
      </c>
      <c r="AE39" s="15">
        <v>2</v>
      </c>
      <c r="AF39" s="15">
        <v>0</v>
      </c>
      <c r="AG39" s="15">
        <v>0</v>
      </c>
      <c r="AH39" s="15">
        <v>1</v>
      </c>
      <c r="AI39" s="16">
        <v>0</v>
      </c>
      <c r="AJ39" s="14">
        <f t="shared" si="17"/>
        <v>3</v>
      </c>
      <c r="AK39" s="14">
        <f t="shared" si="18"/>
        <v>3</v>
      </c>
      <c r="AL39" s="15">
        <v>0</v>
      </c>
      <c r="AM39" s="16">
        <v>3</v>
      </c>
      <c r="AN39" s="17">
        <v>0</v>
      </c>
      <c r="AO39" s="14">
        <v>0</v>
      </c>
      <c r="AP39" s="17">
        <v>0.75</v>
      </c>
      <c r="AQ39" s="14">
        <v>0</v>
      </c>
      <c r="AR39" s="17">
        <v>0</v>
      </c>
      <c r="AS39" s="15">
        <v>0</v>
      </c>
      <c r="AT39" s="14">
        <v>0</v>
      </c>
      <c r="AU39" s="17">
        <v>0.1</v>
      </c>
      <c r="AV39" s="17">
        <f t="shared" si="19"/>
        <v>0</v>
      </c>
      <c r="AW39" s="16">
        <v>0</v>
      </c>
      <c r="AX39" s="17">
        <v>0</v>
      </c>
      <c r="AY39" s="16">
        <v>0</v>
      </c>
      <c r="AZ39" s="13">
        <f t="shared" si="20"/>
        <v>13.125</v>
      </c>
      <c r="BA39" s="14">
        <f t="shared" si="21"/>
        <v>10</v>
      </c>
      <c r="BB39" s="14">
        <f t="shared" si="22"/>
        <v>9</v>
      </c>
      <c r="BC39" s="17">
        <v>10.5</v>
      </c>
      <c r="BD39" s="14">
        <v>0</v>
      </c>
      <c r="BE39" s="16">
        <v>0</v>
      </c>
      <c r="BF39" s="15">
        <f t="shared" si="23"/>
        <v>1</v>
      </c>
      <c r="BG39" s="15">
        <v>0</v>
      </c>
      <c r="BH39" s="15">
        <v>1</v>
      </c>
      <c r="BI39" s="16">
        <v>0</v>
      </c>
      <c r="BJ39" s="13">
        <v>3.125</v>
      </c>
      <c r="BK39" s="16">
        <v>0</v>
      </c>
      <c r="BL39" s="13">
        <v>0</v>
      </c>
      <c r="BM39" s="14">
        <v>0</v>
      </c>
      <c r="BN39" s="14">
        <v>0</v>
      </c>
      <c r="BO39" s="14">
        <v>3</v>
      </c>
      <c r="BP39" s="13">
        <v>0.125</v>
      </c>
    </row>
    <row r="40" spans="1:68" s="18" customFormat="1" ht="28.8" x14ac:dyDescent="0.3">
      <c r="A40" s="12">
        <v>36</v>
      </c>
      <c r="B40" s="12" t="s">
        <v>270</v>
      </c>
      <c r="C40" s="12" t="s">
        <v>271</v>
      </c>
      <c r="D40" s="12" t="s">
        <v>272</v>
      </c>
      <c r="E40" s="12" t="s">
        <v>273</v>
      </c>
      <c r="F40" s="12" t="s">
        <v>134</v>
      </c>
      <c r="G40" s="12" t="s">
        <v>135</v>
      </c>
      <c r="H40" s="13">
        <f t="shared" si="12"/>
        <v>27.25</v>
      </c>
      <c r="I40" s="14">
        <f t="shared" si="13"/>
        <v>9</v>
      </c>
      <c r="J40" s="15">
        <f t="shared" si="14"/>
        <v>4</v>
      </c>
      <c r="K40" s="15">
        <v>0</v>
      </c>
      <c r="L40" s="15">
        <v>0</v>
      </c>
      <c r="M40" s="15">
        <v>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6">
        <f t="shared" si="15"/>
        <v>4</v>
      </c>
      <c r="U40" s="15">
        <v>0</v>
      </c>
      <c r="V40" s="15">
        <v>2</v>
      </c>
      <c r="W40" s="16">
        <v>1</v>
      </c>
      <c r="X40" s="16">
        <v>1</v>
      </c>
      <c r="Y40" s="15">
        <v>0</v>
      </c>
      <c r="Z40" s="16">
        <v>0</v>
      </c>
      <c r="AA40" s="15">
        <v>0</v>
      </c>
      <c r="AB40" s="16">
        <v>0.5</v>
      </c>
      <c r="AC40" s="16">
        <f t="shared" si="16"/>
        <v>1</v>
      </c>
      <c r="AD40" s="15">
        <v>0</v>
      </c>
      <c r="AE40" s="15">
        <v>0</v>
      </c>
      <c r="AF40" s="15">
        <v>1</v>
      </c>
      <c r="AG40" s="15">
        <v>0</v>
      </c>
      <c r="AH40" s="15">
        <v>0</v>
      </c>
      <c r="AI40" s="16">
        <v>0</v>
      </c>
      <c r="AJ40" s="14">
        <f t="shared" si="17"/>
        <v>0</v>
      </c>
      <c r="AK40" s="14">
        <f t="shared" si="18"/>
        <v>0</v>
      </c>
      <c r="AL40" s="15">
        <v>0</v>
      </c>
      <c r="AM40" s="16">
        <v>0</v>
      </c>
      <c r="AN40" s="17">
        <v>0</v>
      </c>
      <c r="AO40" s="14">
        <v>0</v>
      </c>
      <c r="AP40" s="17">
        <v>0</v>
      </c>
      <c r="AQ40" s="14">
        <v>0</v>
      </c>
      <c r="AR40" s="17">
        <v>0</v>
      </c>
      <c r="AS40" s="15">
        <v>0</v>
      </c>
      <c r="AT40" s="14">
        <v>0</v>
      </c>
      <c r="AU40" s="17">
        <v>0</v>
      </c>
      <c r="AV40" s="17">
        <f t="shared" si="19"/>
        <v>0</v>
      </c>
      <c r="AW40" s="16">
        <v>0</v>
      </c>
      <c r="AX40" s="17">
        <v>0</v>
      </c>
      <c r="AY40" s="16">
        <v>0</v>
      </c>
      <c r="AZ40" s="13">
        <f t="shared" si="20"/>
        <v>18.25</v>
      </c>
      <c r="BA40" s="14">
        <f t="shared" si="21"/>
        <v>12</v>
      </c>
      <c r="BB40" s="14">
        <f t="shared" si="22"/>
        <v>9</v>
      </c>
      <c r="BC40" s="17">
        <v>23.25</v>
      </c>
      <c r="BD40" s="14">
        <v>0</v>
      </c>
      <c r="BE40" s="16">
        <v>0</v>
      </c>
      <c r="BF40" s="15">
        <f t="shared" si="23"/>
        <v>3</v>
      </c>
      <c r="BG40" s="15">
        <v>0</v>
      </c>
      <c r="BH40" s="15">
        <v>3</v>
      </c>
      <c r="BI40" s="16">
        <v>0</v>
      </c>
      <c r="BJ40" s="13">
        <v>6.25</v>
      </c>
      <c r="BK40" s="16">
        <v>0</v>
      </c>
      <c r="BL40" s="13">
        <v>0</v>
      </c>
      <c r="BM40" s="14">
        <v>2.625</v>
      </c>
      <c r="BN40" s="14">
        <v>3.375</v>
      </c>
      <c r="BO40" s="14">
        <v>0</v>
      </c>
      <c r="BP40" s="13">
        <v>0.25</v>
      </c>
    </row>
    <row r="41" spans="1:68" s="18" customFormat="1" ht="28.8" x14ac:dyDescent="0.3">
      <c r="A41" s="12">
        <v>37</v>
      </c>
      <c r="B41" s="12" t="s">
        <v>206</v>
      </c>
      <c r="C41" s="12" t="s">
        <v>207</v>
      </c>
      <c r="D41" s="12" t="s">
        <v>208</v>
      </c>
      <c r="E41" s="12" t="s">
        <v>202</v>
      </c>
      <c r="F41" s="12" t="s">
        <v>134</v>
      </c>
      <c r="G41" s="12" t="s">
        <v>135</v>
      </c>
      <c r="H41" s="13">
        <f t="shared" si="12"/>
        <v>26.5</v>
      </c>
      <c r="I41" s="14">
        <f t="shared" si="13"/>
        <v>8</v>
      </c>
      <c r="J41" s="15">
        <f t="shared" si="14"/>
        <v>4</v>
      </c>
      <c r="K41" s="15">
        <v>0</v>
      </c>
      <c r="L41" s="15">
        <v>0</v>
      </c>
      <c r="M41" s="15">
        <v>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6">
        <f t="shared" si="15"/>
        <v>1</v>
      </c>
      <c r="U41" s="15">
        <v>0</v>
      </c>
      <c r="V41" s="15">
        <v>0</v>
      </c>
      <c r="W41" s="16">
        <v>1</v>
      </c>
      <c r="X41" s="16">
        <v>0</v>
      </c>
      <c r="Y41" s="15">
        <v>0</v>
      </c>
      <c r="Z41" s="16">
        <v>0</v>
      </c>
      <c r="AA41" s="15">
        <v>0</v>
      </c>
      <c r="AB41" s="16">
        <v>0</v>
      </c>
      <c r="AC41" s="16">
        <f t="shared" si="16"/>
        <v>3</v>
      </c>
      <c r="AD41" s="15">
        <v>3</v>
      </c>
      <c r="AE41" s="15">
        <v>0</v>
      </c>
      <c r="AF41" s="15">
        <v>0</v>
      </c>
      <c r="AG41" s="15">
        <v>0</v>
      </c>
      <c r="AH41" s="15">
        <v>0</v>
      </c>
      <c r="AI41" s="16">
        <v>0</v>
      </c>
      <c r="AJ41" s="14">
        <f t="shared" si="17"/>
        <v>0</v>
      </c>
      <c r="AK41" s="14">
        <f t="shared" si="18"/>
        <v>0</v>
      </c>
      <c r="AL41" s="15">
        <v>0</v>
      </c>
      <c r="AM41" s="16">
        <v>0</v>
      </c>
      <c r="AN41" s="17">
        <v>0</v>
      </c>
      <c r="AO41" s="14">
        <v>0</v>
      </c>
      <c r="AP41" s="17">
        <v>0</v>
      </c>
      <c r="AQ41" s="14">
        <v>0</v>
      </c>
      <c r="AR41" s="17">
        <v>0</v>
      </c>
      <c r="AS41" s="15">
        <v>0</v>
      </c>
      <c r="AT41" s="14">
        <v>0</v>
      </c>
      <c r="AU41" s="17">
        <v>0</v>
      </c>
      <c r="AV41" s="17">
        <f t="shared" si="19"/>
        <v>0</v>
      </c>
      <c r="AW41" s="16">
        <v>0</v>
      </c>
      <c r="AX41" s="17">
        <v>0</v>
      </c>
      <c r="AY41" s="16">
        <v>0</v>
      </c>
      <c r="AZ41" s="13">
        <f t="shared" si="20"/>
        <v>18.5</v>
      </c>
      <c r="BA41" s="14">
        <f t="shared" si="21"/>
        <v>12</v>
      </c>
      <c r="BB41" s="14">
        <f t="shared" si="22"/>
        <v>9</v>
      </c>
      <c r="BC41" s="17">
        <v>23.25</v>
      </c>
      <c r="BD41" s="14">
        <v>0</v>
      </c>
      <c r="BE41" s="16">
        <v>0</v>
      </c>
      <c r="BF41" s="15">
        <f t="shared" si="23"/>
        <v>3</v>
      </c>
      <c r="BG41" s="15">
        <v>0</v>
      </c>
      <c r="BH41" s="15">
        <v>3</v>
      </c>
      <c r="BI41" s="16">
        <v>0</v>
      </c>
      <c r="BJ41" s="13">
        <v>6.5</v>
      </c>
      <c r="BK41" s="16">
        <v>0</v>
      </c>
      <c r="BL41" s="13">
        <v>0</v>
      </c>
      <c r="BM41" s="14">
        <v>2.125</v>
      </c>
      <c r="BN41" s="14">
        <v>3.875</v>
      </c>
      <c r="BO41" s="14">
        <v>0.5</v>
      </c>
      <c r="BP41" s="13">
        <v>0</v>
      </c>
    </row>
    <row r="42" spans="1:68" s="18" customFormat="1" ht="28.8" x14ac:dyDescent="0.3">
      <c r="A42" s="12">
        <v>38</v>
      </c>
      <c r="B42" s="12" t="s">
        <v>187</v>
      </c>
      <c r="C42" s="12" t="s">
        <v>188</v>
      </c>
      <c r="D42" s="12" t="s">
        <v>189</v>
      </c>
      <c r="E42" s="12" t="s">
        <v>139</v>
      </c>
      <c r="F42" s="12" t="s">
        <v>134</v>
      </c>
      <c r="G42" s="12" t="s">
        <v>135</v>
      </c>
      <c r="H42" s="13">
        <f t="shared" si="12"/>
        <v>25.875</v>
      </c>
      <c r="I42" s="14">
        <f t="shared" si="13"/>
        <v>7.5</v>
      </c>
      <c r="J42" s="15">
        <f t="shared" si="14"/>
        <v>4</v>
      </c>
      <c r="K42" s="15">
        <v>0</v>
      </c>
      <c r="L42" s="15">
        <v>0</v>
      </c>
      <c r="M42" s="15">
        <v>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6">
        <f t="shared" si="15"/>
        <v>0.5</v>
      </c>
      <c r="U42" s="15">
        <v>0</v>
      </c>
      <c r="V42" s="15">
        <v>0</v>
      </c>
      <c r="W42" s="16">
        <v>0</v>
      </c>
      <c r="X42" s="16">
        <v>0</v>
      </c>
      <c r="Y42" s="15">
        <v>0</v>
      </c>
      <c r="Z42" s="16">
        <v>0</v>
      </c>
      <c r="AA42" s="15">
        <v>0</v>
      </c>
      <c r="AB42" s="16">
        <v>0.5</v>
      </c>
      <c r="AC42" s="16">
        <f t="shared" si="16"/>
        <v>3</v>
      </c>
      <c r="AD42" s="15">
        <v>3</v>
      </c>
      <c r="AE42" s="15">
        <v>0</v>
      </c>
      <c r="AF42" s="15">
        <v>0</v>
      </c>
      <c r="AG42" s="15">
        <v>0</v>
      </c>
      <c r="AH42" s="15">
        <v>0</v>
      </c>
      <c r="AI42" s="16">
        <v>0</v>
      </c>
      <c r="AJ42" s="14">
        <f t="shared" si="17"/>
        <v>0</v>
      </c>
      <c r="AK42" s="14">
        <f t="shared" si="18"/>
        <v>0</v>
      </c>
      <c r="AL42" s="15">
        <v>0</v>
      </c>
      <c r="AM42" s="16">
        <v>0</v>
      </c>
      <c r="AN42" s="17">
        <v>0</v>
      </c>
      <c r="AO42" s="14">
        <v>0</v>
      </c>
      <c r="AP42" s="17">
        <v>0</v>
      </c>
      <c r="AQ42" s="14">
        <v>0</v>
      </c>
      <c r="AR42" s="17">
        <v>0</v>
      </c>
      <c r="AS42" s="15">
        <v>0</v>
      </c>
      <c r="AT42" s="14">
        <v>0</v>
      </c>
      <c r="AU42" s="17">
        <v>0</v>
      </c>
      <c r="AV42" s="17">
        <f t="shared" si="19"/>
        <v>0</v>
      </c>
      <c r="AW42" s="16">
        <v>0</v>
      </c>
      <c r="AX42" s="17">
        <v>0</v>
      </c>
      <c r="AY42" s="16">
        <v>0</v>
      </c>
      <c r="AZ42" s="13">
        <f t="shared" si="20"/>
        <v>18.375</v>
      </c>
      <c r="BA42" s="14">
        <f t="shared" si="21"/>
        <v>11</v>
      </c>
      <c r="BB42" s="14">
        <f t="shared" si="22"/>
        <v>9</v>
      </c>
      <c r="BC42" s="17">
        <v>14</v>
      </c>
      <c r="BD42" s="14">
        <v>0</v>
      </c>
      <c r="BE42" s="16">
        <v>0</v>
      </c>
      <c r="BF42" s="15">
        <f t="shared" si="23"/>
        <v>2</v>
      </c>
      <c r="BG42" s="15">
        <v>0</v>
      </c>
      <c r="BH42" s="15">
        <v>2</v>
      </c>
      <c r="BI42" s="16">
        <v>0</v>
      </c>
      <c r="BJ42" s="13">
        <v>7.375</v>
      </c>
      <c r="BK42" s="16">
        <v>0</v>
      </c>
      <c r="BL42" s="13">
        <v>0</v>
      </c>
      <c r="BM42" s="14">
        <v>5.25</v>
      </c>
      <c r="BN42" s="14">
        <v>0.75</v>
      </c>
      <c r="BO42" s="14">
        <v>1.375</v>
      </c>
      <c r="BP42" s="13">
        <v>0</v>
      </c>
    </row>
    <row r="43" spans="1:68" s="18" customFormat="1" ht="28.8" x14ac:dyDescent="0.3">
      <c r="A43" s="12">
        <v>39</v>
      </c>
      <c r="B43" s="12" t="s">
        <v>351</v>
      </c>
      <c r="C43" s="12" t="s">
        <v>352</v>
      </c>
      <c r="D43" s="12" t="s">
        <v>353</v>
      </c>
      <c r="E43" s="12" t="s">
        <v>354</v>
      </c>
      <c r="F43" s="12" t="s">
        <v>134</v>
      </c>
      <c r="G43" s="12" t="s">
        <v>135</v>
      </c>
      <c r="H43" s="13">
        <f t="shared" si="12"/>
        <v>25.875</v>
      </c>
      <c r="I43" s="14">
        <f t="shared" si="13"/>
        <v>11.25</v>
      </c>
      <c r="J43" s="15">
        <f t="shared" si="14"/>
        <v>4</v>
      </c>
      <c r="K43" s="15">
        <v>0</v>
      </c>
      <c r="L43" s="15">
        <v>0</v>
      </c>
      <c r="M43" s="15">
        <v>4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6">
        <f t="shared" si="15"/>
        <v>2.5</v>
      </c>
      <c r="U43" s="15">
        <v>0</v>
      </c>
      <c r="V43" s="15">
        <v>1</v>
      </c>
      <c r="W43" s="16">
        <v>1</v>
      </c>
      <c r="X43" s="16">
        <v>0</v>
      </c>
      <c r="Y43" s="15">
        <v>0</v>
      </c>
      <c r="Z43" s="16">
        <v>0</v>
      </c>
      <c r="AA43" s="15">
        <v>0</v>
      </c>
      <c r="AB43" s="16">
        <v>0.5</v>
      </c>
      <c r="AC43" s="16">
        <f t="shared" si="16"/>
        <v>3</v>
      </c>
      <c r="AD43" s="15">
        <v>3</v>
      </c>
      <c r="AE43" s="15">
        <v>0</v>
      </c>
      <c r="AF43" s="15">
        <v>0</v>
      </c>
      <c r="AG43" s="15">
        <v>0</v>
      </c>
      <c r="AH43" s="15">
        <v>0</v>
      </c>
      <c r="AI43" s="16">
        <v>0</v>
      </c>
      <c r="AJ43" s="14">
        <f t="shared" si="17"/>
        <v>1.75</v>
      </c>
      <c r="AK43" s="14">
        <f t="shared" si="18"/>
        <v>1.75</v>
      </c>
      <c r="AL43" s="15">
        <v>0</v>
      </c>
      <c r="AM43" s="16">
        <v>0</v>
      </c>
      <c r="AN43" s="17">
        <v>0</v>
      </c>
      <c r="AO43" s="14">
        <v>0</v>
      </c>
      <c r="AP43" s="17">
        <v>1.5</v>
      </c>
      <c r="AQ43" s="14">
        <v>0.25</v>
      </c>
      <c r="AR43" s="17">
        <v>0</v>
      </c>
      <c r="AS43" s="15">
        <v>0</v>
      </c>
      <c r="AT43" s="14">
        <v>0</v>
      </c>
      <c r="AU43" s="17">
        <v>0</v>
      </c>
      <c r="AV43" s="17">
        <f t="shared" si="19"/>
        <v>0</v>
      </c>
      <c r="AW43" s="16">
        <v>0</v>
      </c>
      <c r="AX43" s="17">
        <v>0</v>
      </c>
      <c r="AY43" s="16">
        <v>0</v>
      </c>
      <c r="AZ43" s="13">
        <f t="shared" si="20"/>
        <v>14.625</v>
      </c>
      <c r="BA43" s="14">
        <f t="shared" si="21"/>
        <v>12</v>
      </c>
      <c r="BB43" s="14">
        <f t="shared" si="22"/>
        <v>9</v>
      </c>
      <c r="BC43" s="17">
        <v>13.75</v>
      </c>
      <c r="BD43" s="14">
        <v>0</v>
      </c>
      <c r="BE43" s="16">
        <v>0</v>
      </c>
      <c r="BF43" s="15">
        <f t="shared" si="23"/>
        <v>3</v>
      </c>
      <c r="BG43" s="15">
        <v>0</v>
      </c>
      <c r="BH43" s="15">
        <v>3</v>
      </c>
      <c r="BI43" s="16">
        <v>0</v>
      </c>
      <c r="BJ43" s="13">
        <v>2.625</v>
      </c>
      <c r="BK43" s="16">
        <v>0</v>
      </c>
      <c r="BL43" s="13">
        <v>0</v>
      </c>
      <c r="BM43" s="14">
        <v>0</v>
      </c>
      <c r="BN43" s="14">
        <v>2.625</v>
      </c>
      <c r="BO43" s="14">
        <v>0</v>
      </c>
      <c r="BP43" s="13">
        <v>0</v>
      </c>
    </row>
    <row r="44" spans="1:68" s="18" customFormat="1" ht="28.8" x14ac:dyDescent="0.3">
      <c r="A44" s="12">
        <v>40</v>
      </c>
      <c r="B44" s="12" t="s">
        <v>184</v>
      </c>
      <c r="C44" s="12" t="s">
        <v>185</v>
      </c>
      <c r="D44" s="12" t="s">
        <v>186</v>
      </c>
      <c r="E44" s="12" t="s">
        <v>146</v>
      </c>
      <c r="F44" s="12" t="s">
        <v>134</v>
      </c>
      <c r="G44" s="12" t="s">
        <v>135</v>
      </c>
      <c r="H44" s="13">
        <f t="shared" si="12"/>
        <v>25.75</v>
      </c>
      <c r="I44" s="14">
        <f t="shared" si="13"/>
        <v>12</v>
      </c>
      <c r="J44" s="15">
        <f t="shared" si="14"/>
        <v>4</v>
      </c>
      <c r="K44" s="15">
        <v>0</v>
      </c>
      <c r="L44" s="15">
        <v>0</v>
      </c>
      <c r="M44" s="15">
        <v>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 t="shared" si="15"/>
        <v>4</v>
      </c>
      <c r="U44" s="15">
        <v>0</v>
      </c>
      <c r="V44" s="15">
        <v>1</v>
      </c>
      <c r="W44" s="16">
        <v>1</v>
      </c>
      <c r="X44" s="16">
        <v>1</v>
      </c>
      <c r="Y44" s="15">
        <v>0</v>
      </c>
      <c r="Z44" s="16">
        <v>0</v>
      </c>
      <c r="AA44" s="15">
        <v>1</v>
      </c>
      <c r="AB44" s="16">
        <v>0</v>
      </c>
      <c r="AC44" s="16">
        <f t="shared" si="16"/>
        <v>3.5</v>
      </c>
      <c r="AD44" s="15">
        <v>3</v>
      </c>
      <c r="AE44" s="15">
        <v>0</v>
      </c>
      <c r="AF44" s="15">
        <v>0</v>
      </c>
      <c r="AG44" s="15">
        <v>0</v>
      </c>
      <c r="AH44" s="15">
        <v>0</v>
      </c>
      <c r="AI44" s="16">
        <v>0.5</v>
      </c>
      <c r="AJ44" s="14">
        <f t="shared" si="17"/>
        <v>0.5</v>
      </c>
      <c r="AK44" s="14">
        <f t="shared" si="18"/>
        <v>0.5</v>
      </c>
      <c r="AL44" s="15">
        <v>0</v>
      </c>
      <c r="AM44" s="16">
        <v>0</v>
      </c>
      <c r="AN44" s="17">
        <v>0</v>
      </c>
      <c r="AO44" s="14">
        <v>0</v>
      </c>
      <c r="AP44" s="17">
        <v>0.5</v>
      </c>
      <c r="AQ44" s="14">
        <v>0</v>
      </c>
      <c r="AR44" s="17">
        <v>0</v>
      </c>
      <c r="AS44" s="15">
        <v>0</v>
      </c>
      <c r="AT44" s="14">
        <v>0</v>
      </c>
      <c r="AU44" s="17">
        <v>0</v>
      </c>
      <c r="AV44" s="17">
        <f t="shared" si="19"/>
        <v>0</v>
      </c>
      <c r="AW44" s="16">
        <v>0</v>
      </c>
      <c r="AX44" s="17">
        <v>0</v>
      </c>
      <c r="AY44" s="16">
        <v>0</v>
      </c>
      <c r="AZ44" s="13">
        <f t="shared" si="20"/>
        <v>13.75</v>
      </c>
      <c r="BA44" s="14">
        <f t="shared" si="21"/>
        <v>13</v>
      </c>
      <c r="BB44" s="14">
        <f t="shared" si="22"/>
        <v>7</v>
      </c>
      <c r="BC44" s="17">
        <v>7</v>
      </c>
      <c r="BD44" s="14">
        <v>0</v>
      </c>
      <c r="BE44" s="16">
        <v>5</v>
      </c>
      <c r="BF44" s="15">
        <f t="shared" si="23"/>
        <v>2</v>
      </c>
      <c r="BG44" s="15">
        <v>1</v>
      </c>
      <c r="BH44" s="15">
        <v>1</v>
      </c>
      <c r="BI44" s="16">
        <v>0</v>
      </c>
      <c r="BJ44" s="13">
        <v>0.75</v>
      </c>
      <c r="BK44" s="16">
        <v>0</v>
      </c>
      <c r="BL44" s="13">
        <v>0</v>
      </c>
      <c r="BM44" s="14">
        <v>0</v>
      </c>
      <c r="BN44" s="14">
        <v>0</v>
      </c>
      <c r="BO44" s="14">
        <v>0</v>
      </c>
      <c r="BP44" s="13">
        <v>0.75</v>
      </c>
    </row>
    <row r="45" spans="1:68" s="18" customFormat="1" ht="28.8" x14ac:dyDescent="0.3">
      <c r="A45" s="12">
        <v>41</v>
      </c>
      <c r="B45" s="12" t="s">
        <v>337</v>
      </c>
      <c r="C45" s="12" t="s">
        <v>338</v>
      </c>
      <c r="D45" s="12" t="s">
        <v>339</v>
      </c>
      <c r="E45" s="12" t="s">
        <v>133</v>
      </c>
      <c r="F45" s="12" t="s">
        <v>134</v>
      </c>
      <c r="G45" s="12" t="s">
        <v>135</v>
      </c>
      <c r="H45" s="13">
        <f t="shared" si="12"/>
        <v>25.625</v>
      </c>
      <c r="I45" s="14">
        <f t="shared" si="13"/>
        <v>11</v>
      </c>
      <c r="J45" s="15">
        <f t="shared" si="14"/>
        <v>4</v>
      </c>
      <c r="K45" s="15">
        <v>0</v>
      </c>
      <c r="L45" s="15">
        <v>0</v>
      </c>
      <c r="M45" s="15">
        <v>4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6">
        <f t="shared" si="15"/>
        <v>4</v>
      </c>
      <c r="U45" s="15">
        <v>0</v>
      </c>
      <c r="V45" s="15">
        <v>2</v>
      </c>
      <c r="W45" s="16">
        <v>0.3</v>
      </c>
      <c r="X45" s="16">
        <v>0.7</v>
      </c>
      <c r="Y45" s="15">
        <v>0</v>
      </c>
      <c r="Z45" s="16">
        <v>0.5</v>
      </c>
      <c r="AA45" s="15">
        <v>0</v>
      </c>
      <c r="AB45" s="16">
        <v>0.5</v>
      </c>
      <c r="AC45" s="16">
        <f t="shared" si="16"/>
        <v>3</v>
      </c>
      <c r="AD45" s="15">
        <v>3</v>
      </c>
      <c r="AE45" s="15">
        <v>0</v>
      </c>
      <c r="AF45" s="15">
        <v>0</v>
      </c>
      <c r="AG45" s="15">
        <v>0</v>
      </c>
      <c r="AH45" s="15">
        <v>0</v>
      </c>
      <c r="AI45" s="16">
        <v>0</v>
      </c>
      <c r="AJ45" s="14">
        <f t="shared" si="17"/>
        <v>0</v>
      </c>
      <c r="AK45" s="14">
        <f t="shared" si="18"/>
        <v>0</v>
      </c>
      <c r="AL45" s="15">
        <v>0</v>
      </c>
      <c r="AM45" s="16">
        <v>0</v>
      </c>
      <c r="AN45" s="17">
        <v>0</v>
      </c>
      <c r="AO45" s="14">
        <v>0</v>
      </c>
      <c r="AP45" s="17">
        <v>0</v>
      </c>
      <c r="AQ45" s="14">
        <v>0</v>
      </c>
      <c r="AR45" s="17">
        <v>0</v>
      </c>
      <c r="AS45" s="15">
        <v>0</v>
      </c>
      <c r="AT45" s="14">
        <v>0</v>
      </c>
      <c r="AU45" s="17">
        <v>0</v>
      </c>
      <c r="AV45" s="17">
        <f t="shared" si="19"/>
        <v>0</v>
      </c>
      <c r="AW45" s="16">
        <v>0</v>
      </c>
      <c r="AX45" s="17">
        <v>0</v>
      </c>
      <c r="AY45" s="16">
        <v>0</v>
      </c>
      <c r="AZ45" s="13">
        <f t="shared" si="20"/>
        <v>14.625</v>
      </c>
      <c r="BA45" s="14">
        <f t="shared" si="21"/>
        <v>12</v>
      </c>
      <c r="BB45" s="14">
        <f t="shared" si="22"/>
        <v>9</v>
      </c>
      <c r="BC45" s="17">
        <v>22</v>
      </c>
      <c r="BD45" s="14">
        <v>0</v>
      </c>
      <c r="BE45" s="16">
        <v>0</v>
      </c>
      <c r="BF45" s="15">
        <f t="shared" si="23"/>
        <v>3</v>
      </c>
      <c r="BG45" s="15">
        <v>0</v>
      </c>
      <c r="BH45" s="15">
        <v>3</v>
      </c>
      <c r="BI45" s="16">
        <v>0</v>
      </c>
      <c r="BJ45" s="13">
        <v>2.625</v>
      </c>
      <c r="BK45" s="16">
        <v>0</v>
      </c>
      <c r="BL45" s="13">
        <v>0</v>
      </c>
      <c r="BM45" s="14">
        <v>0</v>
      </c>
      <c r="BN45" s="14">
        <v>2.625</v>
      </c>
      <c r="BO45" s="14">
        <v>0</v>
      </c>
      <c r="BP45" s="13">
        <v>0</v>
      </c>
    </row>
    <row r="46" spans="1:68" s="18" customFormat="1" ht="28.8" x14ac:dyDescent="0.3">
      <c r="A46" s="12">
        <v>42</v>
      </c>
      <c r="B46" s="12" t="s">
        <v>306</v>
      </c>
      <c r="C46" s="12" t="s">
        <v>307</v>
      </c>
      <c r="D46" s="12" t="s">
        <v>308</v>
      </c>
      <c r="E46" s="12" t="s">
        <v>309</v>
      </c>
      <c r="F46" s="12" t="s">
        <v>134</v>
      </c>
      <c r="G46" s="12" t="s">
        <v>135</v>
      </c>
      <c r="H46" s="13">
        <f t="shared" si="12"/>
        <v>25.375</v>
      </c>
      <c r="I46" s="14">
        <f t="shared" si="13"/>
        <v>8.625</v>
      </c>
      <c r="J46" s="15">
        <f t="shared" si="14"/>
        <v>4</v>
      </c>
      <c r="K46" s="15">
        <v>0</v>
      </c>
      <c r="L46" s="15">
        <v>0</v>
      </c>
      <c r="M46" s="15">
        <v>4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6">
        <f t="shared" si="15"/>
        <v>2.5</v>
      </c>
      <c r="U46" s="15">
        <v>0</v>
      </c>
      <c r="V46" s="15">
        <v>1</v>
      </c>
      <c r="W46" s="16">
        <v>1</v>
      </c>
      <c r="X46" s="16">
        <v>0</v>
      </c>
      <c r="Y46" s="15">
        <v>0</v>
      </c>
      <c r="Z46" s="16">
        <v>0</v>
      </c>
      <c r="AA46" s="15">
        <v>0</v>
      </c>
      <c r="AB46" s="16">
        <v>0.5</v>
      </c>
      <c r="AC46" s="16">
        <f t="shared" si="16"/>
        <v>1.5</v>
      </c>
      <c r="AD46" s="15">
        <v>0</v>
      </c>
      <c r="AE46" s="15">
        <v>0</v>
      </c>
      <c r="AF46" s="15">
        <v>1</v>
      </c>
      <c r="AG46" s="15">
        <v>0</v>
      </c>
      <c r="AH46" s="15">
        <v>0</v>
      </c>
      <c r="AI46" s="16">
        <v>0.5</v>
      </c>
      <c r="AJ46" s="14">
        <f t="shared" si="17"/>
        <v>0.625</v>
      </c>
      <c r="AK46" s="14">
        <f t="shared" si="18"/>
        <v>0.625</v>
      </c>
      <c r="AL46" s="15">
        <v>0</v>
      </c>
      <c r="AM46" s="16">
        <v>0</v>
      </c>
      <c r="AN46" s="17">
        <v>0</v>
      </c>
      <c r="AO46" s="14">
        <v>0</v>
      </c>
      <c r="AP46" s="17">
        <v>0.5</v>
      </c>
      <c r="AQ46" s="14">
        <v>0.125</v>
      </c>
      <c r="AR46" s="17">
        <v>0</v>
      </c>
      <c r="AS46" s="15">
        <v>0</v>
      </c>
      <c r="AT46" s="14">
        <v>0</v>
      </c>
      <c r="AU46" s="17">
        <v>0</v>
      </c>
      <c r="AV46" s="17">
        <f t="shared" si="19"/>
        <v>0</v>
      </c>
      <c r="AW46" s="16">
        <v>0</v>
      </c>
      <c r="AX46" s="17">
        <v>0</v>
      </c>
      <c r="AY46" s="16">
        <v>0</v>
      </c>
      <c r="AZ46" s="13">
        <f t="shared" si="20"/>
        <v>16.75</v>
      </c>
      <c r="BA46" s="14">
        <f t="shared" si="21"/>
        <v>10.75</v>
      </c>
      <c r="BB46" s="14">
        <f t="shared" si="22"/>
        <v>7.75</v>
      </c>
      <c r="BC46" s="17">
        <v>7.75</v>
      </c>
      <c r="BD46" s="14">
        <v>0</v>
      </c>
      <c r="BE46" s="16">
        <v>0</v>
      </c>
      <c r="BF46" s="15">
        <f t="shared" si="23"/>
        <v>3</v>
      </c>
      <c r="BG46" s="15">
        <v>0</v>
      </c>
      <c r="BH46" s="15">
        <v>3</v>
      </c>
      <c r="BI46" s="16">
        <v>0</v>
      </c>
      <c r="BJ46" s="13">
        <v>6</v>
      </c>
      <c r="BK46" s="16">
        <v>0</v>
      </c>
      <c r="BL46" s="13">
        <v>0</v>
      </c>
      <c r="BM46" s="14">
        <v>6</v>
      </c>
      <c r="BN46" s="14">
        <v>0</v>
      </c>
      <c r="BO46" s="14">
        <v>0</v>
      </c>
      <c r="BP46" s="13">
        <v>0</v>
      </c>
    </row>
    <row r="47" spans="1:68" s="18" customFormat="1" ht="28.8" x14ac:dyDescent="0.3">
      <c r="A47" s="12">
        <v>43</v>
      </c>
      <c r="B47" s="12" t="s">
        <v>168</v>
      </c>
      <c r="C47" s="12" t="s">
        <v>169</v>
      </c>
      <c r="D47" s="12" t="s">
        <v>170</v>
      </c>
      <c r="E47" s="12" t="s">
        <v>171</v>
      </c>
      <c r="F47" s="12" t="s">
        <v>134</v>
      </c>
      <c r="G47" s="12" t="s">
        <v>135</v>
      </c>
      <c r="H47" s="13">
        <f t="shared" si="12"/>
        <v>25.324999999999999</v>
      </c>
      <c r="I47" s="14">
        <f t="shared" si="13"/>
        <v>8.3249999999999993</v>
      </c>
      <c r="J47" s="15">
        <f t="shared" si="14"/>
        <v>3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3</v>
      </c>
      <c r="Q47" s="15">
        <v>0</v>
      </c>
      <c r="R47" s="15">
        <v>0</v>
      </c>
      <c r="S47" s="15">
        <v>0</v>
      </c>
      <c r="T47" s="16">
        <f t="shared" si="15"/>
        <v>2.2000000000000002</v>
      </c>
      <c r="U47" s="15">
        <v>0</v>
      </c>
      <c r="V47" s="15">
        <v>0</v>
      </c>
      <c r="W47" s="16">
        <v>1</v>
      </c>
      <c r="X47" s="16">
        <v>0.7</v>
      </c>
      <c r="Y47" s="15">
        <v>0</v>
      </c>
      <c r="Z47" s="16">
        <v>0</v>
      </c>
      <c r="AA47" s="15">
        <v>0</v>
      </c>
      <c r="AB47" s="16">
        <v>0.5</v>
      </c>
      <c r="AC47" s="16">
        <f t="shared" si="16"/>
        <v>3</v>
      </c>
      <c r="AD47" s="15">
        <v>3</v>
      </c>
      <c r="AE47" s="15">
        <v>0</v>
      </c>
      <c r="AF47" s="15">
        <v>0</v>
      </c>
      <c r="AG47" s="15">
        <v>0</v>
      </c>
      <c r="AH47" s="15">
        <v>0</v>
      </c>
      <c r="AI47" s="16">
        <v>0</v>
      </c>
      <c r="AJ47" s="14">
        <f t="shared" si="17"/>
        <v>0.125</v>
      </c>
      <c r="AK47" s="14">
        <f t="shared" si="18"/>
        <v>0.125</v>
      </c>
      <c r="AL47" s="15">
        <v>0</v>
      </c>
      <c r="AM47" s="16">
        <v>0</v>
      </c>
      <c r="AN47" s="17">
        <v>0</v>
      </c>
      <c r="AO47" s="14">
        <v>0</v>
      </c>
      <c r="AP47" s="17">
        <v>0</v>
      </c>
      <c r="AQ47" s="14">
        <v>0.125</v>
      </c>
      <c r="AR47" s="17">
        <v>0</v>
      </c>
      <c r="AS47" s="15">
        <v>0</v>
      </c>
      <c r="AT47" s="14">
        <v>0</v>
      </c>
      <c r="AU47" s="17">
        <v>0</v>
      </c>
      <c r="AV47" s="17">
        <f t="shared" si="19"/>
        <v>0</v>
      </c>
      <c r="AW47" s="16">
        <v>0</v>
      </c>
      <c r="AX47" s="17">
        <v>0</v>
      </c>
      <c r="AY47" s="16">
        <v>0</v>
      </c>
      <c r="AZ47" s="13">
        <f t="shared" si="20"/>
        <v>17</v>
      </c>
      <c r="BA47" s="14">
        <f t="shared" si="21"/>
        <v>12</v>
      </c>
      <c r="BB47" s="14">
        <f t="shared" si="22"/>
        <v>9</v>
      </c>
      <c r="BC47" s="17">
        <v>13</v>
      </c>
      <c r="BD47" s="14">
        <v>0</v>
      </c>
      <c r="BE47" s="16">
        <v>0</v>
      </c>
      <c r="BF47" s="15">
        <f t="shared" si="23"/>
        <v>3</v>
      </c>
      <c r="BG47" s="15">
        <v>0</v>
      </c>
      <c r="BH47" s="15">
        <v>3</v>
      </c>
      <c r="BI47" s="16">
        <v>0</v>
      </c>
      <c r="BJ47" s="13">
        <v>5</v>
      </c>
      <c r="BK47" s="16">
        <v>0</v>
      </c>
      <c r="BL47" s="13">
        <v>0</v>
      </c>
      <c r="BM47" s="14">
        <v>0.375</v>
      </c>
      <c r="BN47" s="14">
        <v>4</v>
      </c>
      <c r="BO47" s="14">
        <v>0.625</v>
      </c>
      <c r="BP47" s="13">
        <v>0</v>
      </c>
    </row>
    <row r="48" spans="1:68" s="18" customFormat="1" ht="28.8" x14ac:dyDescent="0.3">
      <c r="A48" s="12">
        <v>44</v>
      </c>
      <c r="B48" s="12" t="s">
        <v>242</v>
      </c>
      <c r="C48" s="12" t="s">
        <v>243</v>
      </c>
      <c r="D48" s="12" t="s">
        <v>244</v>
      </c>
      <c r="E48" s="12" t="s">
        <v>146</v>
      </c>
      <c r="F48" s="12" t="s">
        <v>134</v>
      </c>
      <c r="G48" s="12" t="s">
        <v>135</v>
      </c>
      <c r="H48" s="13">
        <f t="shared" si="12"/>
        <v>25.125</v>
      </c>
      <c r="I48" s="14">
        <f t="shared" si="13"/>
        <v>14.75</v>
      </c>
      <c r="J48" s="15">
        <f t="shared" si="14"/>
        <v>10</v>
      </c>
      <c r="K48" s="15">
        <v>6</v>
      </c>
      <c r="L48" s="15">
        <v>0</v>
      </c>
      <c r="M48" s="15">
        <v>4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6">
        <f t="shared" si="15"/>
        <v>0</v>
      </c>
      <c r="U48" s="15"/>
      <c r="V48" s="15"/>
      <c r="W48" s="16"/>
      <c r="X48" s="16"/>
      <c r="Y48" s="15"/>
      <c r="Z48" s="16"/>
      <c r="AA48" s="15"/>
      <c r="AB48" s="16"/>
      <c r="AC48" s="16">
        <f t="shared" si="16"/>
        <v>3</v>
      </c>
      <c r="AD48" s="15">
        <v>3</v>
      </c>
      <c r="AE48" s="15">
        <v>0</v>
      </c>
      <c r="AF48" s="15">
        <v>0</v>
      </c>
      <c r="AG48" s="15">
        <v>0</v>
      </c>
      <c r="AH48" s="15">
        <v>0</v>
      </c>
      <c r="AI48" s="16">
        <v>0</v>
      </c>
      <c r="AJ48" s="14">
        <f t="shared" si="17"/>
        <v>1.75</v>
      </c>
      <c r="AK48" s="14">
        <f t="shared" si="18"/>
        <v>1.75</v>
      </c>
      <c r="AL48" s="15">
        <v>0</v>
      </c>
      <c r="AM48" s="16">
        <v>0</v>
      </c>
      <c r="AN48" s="17">
        <v>0</v>
      </c>
      <c r="AO48" s="14">
        <v>0</v>
      </c>
      <c r="AP48" s="17">
        <v>1.75</v>
      </c>
      <c r="AQ48" s="14">
        <v>0</v>
      </c>
      <c r="AR48" s="17">
        <v>0</v>
      </c>
      <c r="AS48" s="15">
        <v>0</v>
      </c>
      <c r="AT48" s="14">
        <v>0</v>
      </c>
      <c r="AU48" s="17">
        <v>0</v>
      </c>
      <c r="AV48" s="17">
        <f t="shared" si="19"/>
        <v>0</v>
      </c>
      <c r="AW48" s="16">
        <v>0</v>
      </c>
      <c r="AX48" s="17">
        <v>0</v>
      </c>
      <c r="AY48" s="16">
        <v>0</v>
      </c>
      <c r="AZ48" s="13">
        <f t="shared" si="20"/>
        <v>10.375</v>
      </c>
      <c r="BA48" s="14">
        <f t="shared" si="21"/>
        <v>10</v>
      </c>
      <c r="BB48" s="14">
        <f t="shared" si="22"/>
        <v>9</v>
      </c>
      <c r="BC48" s="17">
        <v>15</v>
      </c>
      <c r="BD48" s="14">
        <v>0</v>
      </c>
      <c r="BE48" s="16">
        <v>0</v>
      </c>
      <c r="BF48" s="15">
        <f t="shared" si="23"/>
        <v>1</v>
      </c>
      <c r="BG48" s="15">
        <v>0</v>
      </c>
      <c r="BH48" s="15">
        <v>1</v>
      </c>
      <c r="BI48" s="16">
        <v>0</v>
      </c>
      <c r="BJ48" s="13">
        <v>0.375</v>
      </c>
      <c r="BK48" s="16">
        <v>0</v>
      </c>
      <c r="BL48" s="13">
        <v>0</v>
      </c>
      <c r="BM48" s="14">
        <v>0</v>
      </c>
      <c r="BN48" s="14">
        <v>0.375</v>
      </c>
      <c r="BO48" s="14">
        <v>0</v>
      </c>
      <c r="BP48" s="13">
        <v>0</v>
      </c>
    </row>
    <row r="49" spans="1:68" s="18" customFormat="1" ht="28.8" x14ac:dyDescent="0.3">
      <c r="A49" s="12">
        <v>45</v>
      </c>
      <c r="B49" s="12" t="s">
        <v>376</v>
      </c>
      <c r="C49" s="12" t="s">
        <v>377</v>
      </c>
      <c r="D49" s="12" t="s">
        <v>378</v>
      </c>
      <c r="E49" s="12" t="s">
        <v>139</v>
      </c>
      <c r="F49" s="12" t="s">
        <v>134</v>
      </c>
      <c r="G49" s="12" t="s">
        <v>135</v>
      </c>
      <c r="H49" s="13">
        <f t="shared" si="12"/>
        <v>25</v>
      </c>
      <c r="I49" s="14">
        <f t="shared" si="13"/>
        <v>9</v>
      </c>
      <c r="J49" s="15">
        <f t="shared" si="14"/>
        <v>6</v>
      </c>
      <c r="K49" s="15">
        <v>6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6">
        <f t="shared" si="15"/>
        <v>0</v>
      </c>
      <c r="U49" s="15"/>
      <c r="V49" s="15"/>
      <c r="W49" s="16"/>
      <c r="X49" s="16"/>
      <c r="Y49" s="15"/>
      <c r="Z49" s="16"/>
      <c r="AA49" s="15"/>
      <c r="AB49" s="16"/>
      <c r="AC49" s="16">
        <f t="shared" si="16"/>
        <v>3</v>
      </c>
      <c r="AD49" s="15">
        <v>3</v>
      </c>
      <c r="AE49" s="15">
        <v>0</v>
      </c>
      <c r="AF49" s="15">
        <v>0</v>
      </c>
      <c r="AG49" s="15">
        <v>0</v>
      </c>
      <c r="AH49" s="15">
        <v>0</v>
      </c>
      <c r="AI49" s="16">
        <v>0</v>
      </c>
      <c r="AJ49" s="14">
        <f t="shared" si="17"/>
        <v>0</v>
      </c>
      <c r="AK49" s="14">
        <f t="shared" si="18"/>
        <v>0</v>
      </c>
      <c r="AL49" s="15">
        <v>0</v>
      </c>
      <c r="AM49" s="16">
        <v>0</v>
      </c>
      <c r="AN49" s="17">
        <v>0</v>
      </c>
      <c r="AO49" s="14">
        <v>0</v>
      </c>
      <c r="AP49" s="17">
        <v>0</v>
      </c>
      <c r="AQ49" s="14">
        <v>0</v>
      </c>
      <c r="AR49" s="17">
        <v>0</v>
      </c>
      <c r="AS49" s="15">
        <v>0</v>
      </c>
      <c r="AT49" s="14">
        <v>0</v>
      </c>
      <c r="AU49" s="17">
        <v>0</v>
      </c>
      <c r="AV49" s="17">
        <f t="shared" si="19"/>
        <v>0</v>
      </c>
      <c r="AW49" s="16">
        <v>0</v>
      </c>
      <c r="AX49" s="17">
        <v>0</v>
      </c>
      <c r="AY49" s="16">
        <v>0</v>
      </c>
      <c r="AZ49" s="13">
        <f t="shared" si="20"/>
        <v>16</v>
      </c>
      <c r="BA49" s="14">
        <f t="shared" si="21"/>
        <v>10</v>
      </c>
      <c r="BB49" s="14">
        <f t="shared" si="22"/>
        <v>9</v>
      </c>
      <c r="BC49" s="17">
        <v>12.5</v>
      </c>
      <c r="BD49" s="14">
        <v>0</v>
      </c>
      <c r="BE49" s="16">
        <v>0</v>
      </c>
      <c r="BF49" s="15">
        <f t="shared" si="23"/>
        <v>1</v>
      </c>
      <c r="BG49" s="15">
        <v>0</v>
      </c>
      <c r="BH49" s="15">
        <v>1</v>
      </c>
      <c r="BI49" s="16">
        <v>0</v>
      </c>
      <c r="BJ49" s="13">
        <v>6</v>
      </c>
      <c r="BK49" s="16">
        <v>0</v>
      </c>
      <c r="BL49" s="13">
        <v>0</v>
      </c>
      <c r="BM49" s="14">
        <v>6</v>
      </c>
      <c r="BN49" s="14">
        <v>0</v>
      </c>
      <c r="BO49" s="14">
        <v>0</v>
      </c>
      <c r="BP49" s="13">
        <v>0</v>
      </c>
    </row>
    <row r="50" spans="1:68" s="18" customFormat="1" ht="28.8" x14ac:dyDescent="0.3">
      <c r="A50" s="12">
        <v>46</v>
      </c>
      <c r="B50" s="12" t="s">
        <v>334</v>
      </c>
      <c r="C50" s="12" t="s">
        <v>335</v>
      </c>
      <c r="D50" s="12" t="s">
        <v>336</v>
      </c>
      <c r="E50" s="12" t="s">
        <v>139</v>
      </c>
      <c r="F50" s="12" t="s">
        <v>134</v>
      </c>
      <c r="G50" s="12" t="s">
        <v>135</v>
      </c>
      <c r="H50" s="13">
        <f t="shared" si="12"/>
        <v>24.824999999999999</v>
      </c>
      <c r="I50" s="14">
        <f t="shared" si="13"/>
        <v>6.2</v>
      </c>
      <c r="J50" s="15">
        <f t="shared" si="14"/>
        <v>4</v>
      </c>
      <c r="K50" s="15">
        <v>0</v>
      </c>
      <c r="L50" s="15">
        <v>0</v>
      </c>
      <c r="M50" s="15">
        <v>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6">
        <f t="shared" si="15"/>
        <v>2.2000000000000002</v>
      </c>
      <c r="U50" s="15">
        <v>0</v>
      </c>
      <c r="V50" s="15">
        <v>2</v>
      </c>
      <c r="W50" s="16">
        <v>0.2</v>
      </c>
      <c r="X50" s="16">
        <v>0</v>
      </c>
      <c r="Y50" s="15">
        <v>0</v>
      </c>
      <c r="Z50" s="16">
        <v>0</v>
      </c>
      <c r="AA50" s="15">
        <v>0</v>
      </c>
      <c r="AB50" s="16">
        <v>0</v>
      </c>
      <c r="AC50" s="16">
        <f t="shared" si="16"/>
        <v>0</v>
      </c>
      <c r="AD50" s="15"/>
      <c r="AE50" s="15"/>
      <c r="AF50" s="15"/>
      <c r="AG50" s="15"/>
      <c r="AH50" s="15"/>
      <c r="AI50" s="16"/>
      <c r="AJ50" s="14">
        <f t="shared" si="17"/>
        <v>0</v>
      </c>
      <c r="AK50" s="14">
        <f t="shared" si="18"/>
        <v>0</v>
      </c>
      <c r="AL50" s="15">
        <v>0</v>
      </c>
      <c r="AM50" s="16">
        <v>0</v>
      </c>
      <c r="AN50" s="17">
        <v>0</v>
      </c>
      <c r="AO50" s="14">
        <v>0</v>
      </c>
      <c r="AP50" s="17">
        <v>0</v>
      </c>
      <c r="AQ50" s="14">
        <v>0</v>
      </c>
      <c r="AR50" s="17">
        <v>0</v>
      </c>
      <c r="AS50" s="15">
        <v>0</v>
      </c>
      <c r="AT50" s="14">
        <v>0</v>
      </c>
      <c r="AU50" s="17">
        <v>0</v>
      </c>
      <c r="AV50" s="17">
        <f t="shared" si="19"/>
        <v>0</v>
      </c>
      <c r="AW50" s="16">
        <v>0</v>
      </c>
      <c r="AX50" s="17">
        <v>0</v>
      </c>
      <c r="AY50" s="16">
        <v>0</v>
      </c>
      <c r="AZ50" s="13">
        <f t="shared" si="20"/>
        <v>18.625</v>
      </c>
      <c r="BA50" s="14">
        <f t="shared" si="21"/>
        <v>12</v>
      </c>
      <c r="BB50" s="14">
        <f t="shared" si="22"/>
        <v>9</v>
      </c>
      <c r="BC50" s="17">
        <v>22</v>
      </c>
      <c r="BD50" s="14">
        <v>0</v>
      </c>
      <c r="BE50" s="16">
        <v>0</v>
      </c>
      <c r="BF50" s="15">
        <f t="shared" si="23"/>
        <v>3</v>
      </c>
      <c r="BG50" s="15">
        <v>0</v>
      </c>
      <c r="BH50" s="15">
        <v>3</v>
      </c>
      <c r="BI50" s="16">
        <v>0</v>
      </c>
      <c r="BJ50" s="13">
        <v>6.625</v>
      </c>
      <c r="BK50" s="16">
        <v>0</v>
      </c>
      <c r="BL50" s="13">
        <v>0</v>
      </c>
      <c r="BM50" s="14">
        <v>3.125</v>
      </c>
      <c r="BN50" s="14">
        <v>2.875</v>
      </c>
      <c r="BO50" s="14">
        <v>0.625</v>
      </c>
      <c r="BP50" s="13">
        <v>0</v>
      </c>
    </row>
    <row r="51" spans="1:68" s="18" customFormat="1" ht="28.8" x14ac:dyDescent="0.3">
      <c r="A51" s="12">
        <v>47</v>
      </c>
      <c r="B51" s="12" t="s">
        <v>260</v>
      </c>
      <c r="C51" s="12" t="s">
        <v>261</v>
      </c>
      <c r="D51" s="12" t="s">
        <v>262</v>
      </c>
      <c r="E51" s="12" t="s">
        <v>146</v>
      </c>
      <c r="F51" s="12" t="s">
        <v>134</v>
      </c>
      <c r="G51" s="12" t="s">
        <v>135</v>
      </c>
      <c r="H51" s="13">
        <f t="shared" si="12"/>
        <v>24.8</v>
      </c>
      <c r="I51" s="14">
        <f t="shared" si="13"/>
        <v>7.8</v>
      </c>
      <c r="J51" s="15">
        <f t="shared" si="14"/>
        <v>4</v>
      </c>
      <c r="K51" s="15">
        <v>0</v>
      </c>
      <c r="L51" s="15">
        <v>0</v>
      </c>
      <c r="M51" s="15">
        <v>4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6">
        <f t="shared" si="15"/>
        <v>1.8</v>
      </c>
      <c r="U51" s="15">
        <v>0</v>
      </c>
      <c r="V51" s="15">
        <v>0</v>
      </c>
      <c r="W51" s="16">
        <v>0.8</v>
      </c>
      <c r="X51" s="16">
        <v>0</v>
      </c>
      <c r="Y51" s="15">
        <v>0</v>
      </c>
      <c r="Z51" s="16">
        <v>0</v>
      </c>
      <c r="AA51" s="15">
        <v>1</v>
      </c>
      <c r="AB51" s="16">
        <v>0</v>
      </c>
      <c r="AC51" s="16">
        <f t="shared" si="16"/>
        <v>2</v>
      </c>
      <c r="AD51" s="15">
        <v>0</v>
      </c>
      <c r="AE51" s="15">
        <v>2</v>
      </c>
      <c r="AF51" s="15">
        <v>0</v>
      </c>
      <c r="AG51" s="15">
        <v>0</v>
      </c>
      <c r="AH51" s="15">
        <v>0</v>
      </c>
      <c r="AI51" s="16">
        <v>0</v>
      </c>
      <c r="AJ51" s="14">
        <f t="shared" si="17"/>
        <v>0</v>
      </c>
      <c r="AK51" s="14">
        <f t="shared" si="18"/>
        <v>0</v>
      </c>
      <c r="AL51" s="15">
        <v>0</v>
      </c>
      <c r="AM51" s="16">
        <v>0</v>
      </c>
      <c r="AN51" s="17">
        <v>0</v>
      </c>
      <c r="AO51" s="14">
        <v>0</v>
      </c>
      <c r="AP51" s="17">
        <v>0</v>
      </c>
      <c r="AQ51" s="14">
        <v>0</v>
      </c>
      <c r="AR51" s="17">
        <v>0</v>
      </c>
      <c r="AS51" s="15">
        <v>0</v>
      </c>
      <c r="AT51" s="14">
        <v>0</v>
      </c>
      <c r="AU51" s="17">
        <v>0</v>
      </c>
      <c r="AV51" s="17">
        <f t="shared" si="19"/>
        <v>0</v>
      </c>
      <c r="AW51" s="16">
        <v>0</v>
      </c>
      <c r="AX51" s="17">
        <v>0</v>
      </c>
      <c r="AY51" s="16">
        <v>0</v>
      </c>
      <c r="AZ51" s="13">
        <f t="shared" si="20"/>
        <v>17</v>
      </c>
      <c r="BA51" s="14">
        <f t="shared" si="21"/>
        <v>13</v>
      </c>
      <c r="BB51" s="14">
        <f t="shared" si="22"/>
        <v>9</v>
      </c>
      <c r="BC51" s="17">
        <v>15.5</v>
      </c>
      <c r="BD51" s="14">
        <v>0</v>
      </c>
      <c r="BE51" s="16">
        <v>2.2999999999999998</v>
      </c>
      <c r="BF51" s="15">
        <f t="shared" si="23"/>
        <v>3</v>
      </c>
      <c r="BG51" s="15">
        <v>0</v>
      </c>
      <c r="BH51" s="15">
        <v>3</v>
      </c>
      <c r="BI51" s="16">
        <v>0</v>
      </c>
      <c r="BJ51" s="13">
        <v>4</v>
      </c>
      <c r="BK51" s="16">
        <v>0</v>
      </c>
      <c r="BL51" s="13">
        <v>0</v>
      </c>
      <c r="BM51" s="14">
        <v>0</v>
      </c>
      <c r="BN51" s="14">
        <v>4</v>
      </c>
      <c r="BO51" s="14">
        <v>0</v>
      </c>
      <c r="BP51" s="13">
        <v>0</v>
      </c>
    </row>
    <row r="52" spans="1:68" s="18" customFormat="1" ht="28.8" x14ac:dyDescent="0.3">
      <c r="A52" s="12">
        <v>48</v>
      </c>
      <c r="B52" s="12" t="s">
        <v>164</v>
      </c>
      <c r="C52" s="12" t="s">
        <v>165</v>
      </c>
      <c r="D52" s="12" t="s">
        <v>166</v>
      </c>
      <c r="E52" s="12" t="s">
        <v>167</v>
      </c>
      <c r="F52" s="12" t="s">
        <v>134</v>
      </c>
      <c r="G52" s="12" t="s">
        <v>135</v>
      </c>
      <c r="H52" s="13">
        <f t="shared" si="12"/>
        <v>24.75</v>
      </c>
      <c r="I52" s="14">
        <f t="shared" si="13"/>
        <v>8.75</v>
      </c>
      <c r="J52" s="15">
        <f t="shared" si="14"/>
        <v>7</v>
      </c>
      <c r="K52" s="15">
        <v>0</v>
      </c>
      <c r="L52" s="15">
        <v>0</v>
      </c>
      <c r="M52" s="15">
        <v>4</v>
      </c>
      <c r="N52" s="15">
        <v>3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6">
        <f t="shared" si="15"/>
        <v>0.5</v>
      </c>
      <c r="U52" s="15">
        <v>0</v>
      </c>
      <c r="V52" s="15">
        <v>0</v>
      </c>
      <c r="W52" s="16">
        <v>0</v>
      </c>
      <c r="X52" s="16">
        <v>0</v>
      </c>
      <c r="Y52" s="15">
        <v>0</v>
      </c>
      <c r="Z52" s="16">
        <v>0</v>
      </c>
      <c r="AA52" s="15">
        <v>0</v>
      </c>
      <c r="AB52" s="16">
        <v>0.5</v>
      </c>
      <c r="AC52" s="16">
        <f t="shared" si="16"/>
        <v>1</v>
      </c>
      <c r="AD52" s="15">
        <v>0</v>
      </c>
      <c r="AE52" s="15">
        <v>0</v>
      </c>
      <c r="AF52" s="15">
        <v>1</v>
      </c>
      <c r="AG52" s="15">
        <v>0</v>
      </c>
      <c r="AH52" s="15">
        <v>0</v>
      </c>
      <c r="AI52" s="16">
        <v>0</v>
      </c>
      <c r="AJ52" s="14">
        <f t="shared" si="17"/>
        <v>0.25</v>
      </c>
      <c r="AK52" s="14">
        <f t="shared" si="18"/>
        <v>0.25</v>
      </c>
      <c r="AL52" s="15">
        <v>0</v>
      </c>
      <c r="AM52" s="16">
        <v>0</v>
      </c>
      <c r="AN52" s="17">
        <v>0</v>
      </c>
      <c r="AO52" s="14">
        <v>0</v>
      </c>
      <c r="AP52" s="17">
        <v>0.25</v>
      </c>
      <c r="AQ52" s="14">
        <v>0</v>
      </c>
      <c r="AR52" s="17">
        <v>0</v>
      </c>
      <c r="AS52" s="15">
        <v>0</v>
      </c>
      <c r="AT52" s="14">
        <v>0</v>
      </c>
      <c r="AU52" s="17">
        <v>0</v>
      </c>
      <c r="AV52" s="17">
        <f t="shared" si="19"/>
        <v>0</v>
      </c>
      <c r="AW52" s="16">
        <v>0</v>
      </c>
      <c r="AX52" s="17">
        <v>0</v>
      </c>
      <c r="AY52" s="16">
        <v>0</v>
      </c>
      <c r="AZ52" s="13">
        <f t="shared" si="20"/>
        <v>16</v>
      </c>
      <c r="BA52" s="14">
        <f t="shared" si="21"/>
        <v>12</v>
      </c>
      <c r="BB52" s="14">
        <f t="shared" si="22"/>
        <v>9</v>
      </c>
      <c r="BC52" s="17">
        <v>13</v>
      </c>
      <c r="BD52" s="14">
        <v>0</v>
      </c>
      <c r="BE52" s="16">
        <v>0</v>
      </c>
      <c r="BF52" s="15">
        <f t="shared" si="23"/>
        <v>3</v>
      </c>
      <c r="BG52" s="15">
        <v>0</v>
      </c>
      <c r="BH52" s="15">
        <v>3</v>
      </c>
      <c r="BI52" s="16">
        <v>0</v>
      </c>
      <c r="BJ52" s="13">
        <v>4</v>
      </c>
      <c r="BK52" s="16">
        <v>0</v>
      </c>
      <c r="BL52" s="13">
        <v>0</v>
      </c>
      <c r="BM52" s="14">
        <v>0</v>
      </c>
      <c r="BN52" s="14">
        <v>4</v>
      </c>
      <c r="BO52" s="14">
        <v>0</v>
      </c>
      <c r="BP52" s="13">
        <v>0</v>
      </c>
    </row>
    <row r="53" spans="1:68" s="18" customFormat="1" ht="28.8" x14ac:dyDescent="0.3">
      <c r="A53" s="12">
        <v>49</v>
      </c>
      <c r="B53" s="12" t="s">
        <v>172</v>
      </c>
      <c r="C53" s="12" t="s">
        <v>173</v>
      </c>
      <c r="D53" s="12" t="s">
        <v>174</v>
      </c>
      <c r="E53" s="12" t="s">
        <v>175</v>
      </c>
      <c r="F53" s="12" t="s">
        <v>134</v>
      </c>
      <c r="G53" s="12" t="s">
        <v>135</v>
      </c>
      <c r="H53" s="13">
        <f t="shared" si="12"/>
        <v>24.45</v>
      </c>
      <c r="I53" s="14">
        <f t="shared" si="13"/>
        <v>8.1999999999999993</v>
      </c>
      <c r="J53" s="15">
        <f t="shared" si="14"/>
        <v>4</v>
      </c>
      <c r="K53" s="15">
        <v>0</v>
      </c>
      <c r="L53" s="15">
        <v>0</v>
      </c>
      <c r="M53" s="15">
        <v>4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6">
        <f t="shared" si="15"/>
        <v>2.7</v>
      </c>
      <c r="U53" s="15">
        <v>0</v>
      </c>
      <c r="V53" s="15">
        <v>1</v>
      </c>
      <c r="W53" s="16">
        <v>1</v>
      </c>
      <c r="X53" s="16">
        <v>0.2</v>
      </c>
      <c r="Y53" s="15">
        <v>0</v>
      </c>
      <c r="Z53" s="16">
        <v>0</v>
      </c>
      <c r="AA53" s="15">
        <v>0</v>
      </c>
      <c r="AB53" s="16">
        <v>0.5</v>
      </c>
      <c r="AC53" s="16">
        <f t="shared" si="16"/>
        <v>1.5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6">
        <v>0.5</v>
      </c>
      <c r="AJ53" s="14">
        <f t="shared" si="17"/>
        <v>0</v>
      </c>
      <c r="AK53" s="14">
        <f t="shared" si="18"/>
        <v>0</v>
      </c>
      <c r="AL53" s="15">
        <v>0</v>
      </c>
      <c r="AM53" s="16">
        <v>0</v>
      </c>
      <c r="AN53" s="17">
        <v>0</v>
      </c>
      <c r="AO53" s="14">
        <v>0</v>
      </c>
      <c r="AP53" s="17">
        <v>0</v>
      </c>
      <c r="AQ53" s="14">
        <v>0</v>
      </c>
      <c r="AR53" s="17">
        <v>0</v>
      </c>
      <c r="AS53" s="15">
        <v>0</v>
      </c>
      <c r="AT53" s="14">
        <v>0</v>
      </c>
      <c r="AU53" s="17">
        <v>0</v>
      </c>
      <c r="AV53" s="17">
        <f t="shared" si="19"/>
        <v>0</v>
      </c>
      <c r="AW53" s="16">
        <v>0</v>
      </c>
      <c r="AX53" s="17">
        <v>0</v>
      </c>
      <c r="AY53" s="16">
        <v>0</v>
      </c>
      <c r="AZ53" s="13">
        <f t="shared" si="20"/>
        <v>16.25</v>
      </c>
      <c r="BA53" s="14">
        <f t="shared" si="21"/>
        <v>13</v>
      </c>
      <c r="BB53" s="14">
        <f t="shared" si="22"/>
        <v>9</v>
      </c>
      <c r="BC53" s="17">
        <v>13</v>
      </c>
      <c r="BD53" s="14">
        <v>0</v>
      </c>
      <c r="BE53" s="16">
        <v>0</v>
      </c>
      <c r="BF53" s="15">
        <f t="shared" si="23"/>
        <v>4</v>
      </c>
      <c r="BG53" s="15">
        <v>2</v>
      </c>
      <c r="BH53" s="15">
        <v>3</v>
      </c>
      <c r="BI53" s="16">
        <v>0</v>
      </c>
      <c r="BJ53" s="13">
        <v>3.25</v>
      </c>
      <c r="BK53" s="16">
        <v>0</v>
      </c>
      <c r="BL53" s="13">
        <v>0</v>
      </c>
      <c r="BM53" s="14">
        <v>0</v>
      </c>
      <c r="BN53" s="14">
        <v>2.875</v>
      </c>
      <c r="BO53" s="14">
        <v>0.125</v>
      </c>
      <c r="BP53" s="13">
        <v>0.25</v>
      </c>
    </row>
    <row r="54" spans="1:68" s="18" customFormat="1" ht="28.8" x14ac:dyDescent="0.3">
      <c r="A54" s="12">
        <v>50</v>
      </c>
      <c r="B54" s="12" t="s">
        <v>150</v>
      </c>
      <c r="C54" s="12" t="s">
        <v>151</v>
      </c>
      <c r="D54" s="12" t="s">
        <v>152</v>
      </c>
      <c r="E54" s="12" t="s">
        <v>146</v>
      </c>
      <c r="F54" s="12" t="s">
        <v>134</v>
      </c>
      <c r="G54" s="12" t="s">
        <v>135</v>
      </c>
      <c r="H54" s="13">
        <f t="shared" si="12"/>
        <v>24.125</v>
      </c>
      <c r="I54" s="14">
        <f t="shared" si="13"/>
        <v>11.5</v>
      </c>
      <c r="J54" s="15">
        <f t="shared" si="14"/>
        <v>7</v>
      </c>
      <c r="K54" s="15">
        <v>0</v>
      </c>
      <c r="L54" s="15">
        <v>0</v>
      </c>
      <c r="M54" s="15">
        <v>4</v>
      </c>
      <c r="N54" s="15">
        <v>3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6">
        <f t="shared" si="15"/>
        <v>1.5</v>
      </c>
      <c r="U54" s="15">
        <v>0</v>
      </c>
      <c r="V54" s="15">
        <v>0</v>
      </c>
      <c r="W54" s="16">
        <v>1</v>
      </c>
      <c r="X54" s="16">
        <v>0</v>
      </c>
      <c r="Y54" s="15">
        <v>0</v>
      </c>
      <c r="Z54" s="16">
        <v>0</v>
      </c>
      <c r="AA54" s="15">
        <v>0</v>
      </c>
      <c r="AB54" s="16">
        <v>0.5</v>
      </c>
      <c r="AC54" s="16">
        <f t="shared" si="16"/>
        <v>3</v>
      </c>
      <c r="AD54" s="15">
        <v>3</v>
      </c>
      <c r="AE54" s="15">
        <v>0</v>
      </c>
      <c r="AF54" s="15">
        <v>0</v>
      </c>
      <c r="AG54" s="15">
        <v>0</v>
      </c>
      <c r="AH54" s="15">
        <v>0</v>
      </c>
      <c r="AI54" s="16">
        <v>0</v>
      </c>
      <c r="AJ54" s="14">
        <f t="shared" si="17"/>
        <v>0</v>
      </c>
      <c r="AK54" s="14">
        <f t="shared" si="18"/>
        <v>0</v>
      </c>
      <c r="AL54" s="15">
        <v>0</v>
      </c>
      <c r="AM54" s="16">
        <v>0</v>
      </c>
      <c r="AN54" s="17">
        <v>0</v>
      </c>
      <c r="AO54" s="14">
        <v>0</v>
      </c>
      <c r="AP54" s="17">
        <v>0</v>
      </c>
      <c r="AQ54" s="14">
        <v>0</v>
      </c>
      <c r="AR54" s="17">
        <v>0</v>
      </c>
      <c r="AS54" s="15">
        <v>0</v>
      </c>
      <c r="AT54" s="14">
        <v>0</v>
      </c>
      <c r="AU54" s="17">
        <v>0</v>
      </c>
      <c r="AV54" s="17">
        <f t="shared" si="19"/>
        <v>0</v>
      </c>
      <c r="AW54" s="16">
        <v>0</v>
      </c>
      <c r="AX54" s="17">
        <v>0</v>
      </c>
      <c r="AY54" s="16">
        <v>0</v>
      </c>
      <c r="AZ54" s="13">
        <f t="shared" si="20"/>
        <v>12.625</v>
      </c>
      <c r="BA54" s="14">
        <f t="shared" si="21"/>
        <v>11.5</v>
      </c>
      <c r="BB54" s="14">
        <f t="shared" si="22"/>
        <v>4.5</v>
      </c>
      <c r="BC54" s="17">
        <v>4.5</v>
      </c>
      <c r="BD54" s="14">
        <v>0</v>
      </c>
      <c r="BE54" s="16">
        <v>5</v>
      </c>
      <c r="BF54" s="15">
        <f t="shared" si="23"/>
        <v>2</v>
      </c>
      <c r="BG54" s="15">
        <v>0</v>
      </c>
      <c r="BH54" s="15">
        <v>2</v>
      </c>
      <c r="BI54" s="16">
        <v>0</v>
      </c>
      <c r="BJ54" s="13">
        <v>1.125</v>
      </c>
      <c r="BK54" s="16">
        <v>0</v>
      </c>
      <c r="BL54" s="13">
        <v>0</v>
      </c>
      <c r="BM54" s="14">
        <v>0</v>
      </c>
      <c r="BN54" s="14">
        <v>0.125</v>
      </c>
      <c r="BO54" s="14">
        <v>0</v>
      </c>
      <c r="BP54" s="13">
        <v>1</v>
      </c>
    </row>
    <row r="55" spans="1:68" s="18" customFormat="1" ht="28.8" x14ac:dyDescent="0.3">
      <c r="A55" s="12">
        <v>51</v>
      </c>
      <c r="B55" s="12" t="s">
        <v>161</v>
      </c>
      <c r="C55" s="12" t="s">
        <v>162</v>
      </c>
      <c r="D55" s="12" t="s">
        <v>163</v>
      </c>
      <c r="E55" s="12" t="s">
        <v>160</v>
      </c>
      <c r="F55" s="12" t="s">
        <v>134</v>
      </c>
      <c r="G55" s="12" t="s">
        <v>135</v>
      </c>
      <c r="H55" s="13">
        <f t="shared" si="12"/>
        <v>23.75</v>
      </c>
      <c r="I55" s="14">
        <f t="shared" si="13"/>
        <v>7.5</v>
      </c>
      <c r="J55" s="15">
        <f t="shared" si="14"/>
        <v>4</v>
      </c>
      <c r="K55" s="15">
        <v>0</v>
      </c>
      <c r="L55" s="15">
        <v>0</v>
      </c>
      <c r="M55" s="15">
        <v>4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6">
        <f t="shared" si="15"/>
        <v>3.5</v>
      </c>
      <c r="U55" s="15">
        <v>0</v>
      </c>
      <c r="V55" s="15">
        <v>2</v>
      </c>
      <c r="W55" s="16">
        <v>1</v>
      </c>
      <c r="X55" s="16">
        <v>0</v>
      </c>
      <c r="Y55" s="15">
        <v>0</v>
      </c>
      <c r="Z55" s="16">
        <v>0</v>
      </c>
      <c r="AA55" s="15">
        <v>0</v>
      </c>
      <c r="AB55" s="16">
        <v>0.5</v>
      </c>
      <c r="AC55" s="16">
        <f t="shared" si="16"/>
        <v>0</v>
      </c>
      <c r="AD55" s="15"/>
      <c r="AE55" s="15"/>
      <c r="AF55" s="15"/>
      <c r="AG55" s="15"/>
      <c r="AH55" s="15"/>
      <c r="AI55" s="16"/>
      <c r="AJ55" s="14">
        <f t="shared" si="17"/>
        <v>0</v>
      </c>
      <c r="AK55" s="14">
        <f t="shared" si="18"/>
        <v>0</v>
      </c>
      <c r="AL55" s="15"/>
      <c r="AM55" s="16"/>
      <c r="AN55" s="17"/>
      <c r="AO55" s="14"/>
      <c r="AP55" s="17"/>
      <c r="AQ55" s="14"/>
      <c r="AR55" s="17"/>
      <c r="AS55" s="15"/>
      <c r="AT55" s="14"/>
      <c r="AU55" s="17"/>
      <c r="AV55" s="17">
        <f t="shared" si="19"/>
        <v>0</v>
      </c>
      <c r="AW55" s="16"/>
      <c r="AX55" s="17"/>
      <c r="AY55" s="16"/>
      <c r="AZ55" s="13">
        <f t="shared" si="20"/>
        <v>16.25</v>
      </c>
      <c r="BA55" s="14">
        <f t="shared" si="21"/>
        <v>9</v>
      </c>
      <c r="BB55" s="14">
        <f t="shared" si="22"/>
        <v>9</v>
      </c>
      <c r="BC55" s="17">
        <v>19</v>
      </c>
      <c r="BD55" s="14">
        <v>0</v>
      </c>
      <c r="BE55" s="16"/>
      <c r="BF55" s="15">
        <f t="shared" si="23"/>
        <v>0</v>
      </c>
      <c r="BG55" s="15"/>
      <c r="BH55" s="15"/>
      <c r="BI55" s="16">
        <v>0</v>
      </c>
      <c r="BJ55" s="13">
        <v>7.25</v>
      </c>
      <c r="BK55" s="16">
        <v>0</v>
      </c>
      <c r="BL55" s="13">
        <v>0</v>
      </c>
      <c r="BM55" s="14">
        <v>4.875</v>
      </c>
      <c r="BN55" s="14">
        <v>1.125</v>
      </c>
      <c r="BO55" s="14">
        <v>1</v>
      </c>
      <c r="BP55" s="13">
        <v>0.25</v>
      </c>
    </row>
    <row r="56" spans="1:68" s="18" customFormat="1" ht="28.8" x14ac:dyDescent="0.3">
      <c r="A56" s="12">
        <v>52</v>
      </c>
      <c r="B56" s="12" t="s">
        <v>340</v>
      </c>
      <c r="C56" s="12" t="s">
        <v>341</v>
      </c>
      <c r="D56" s="19" t="s">
        <v>392</v>
      </c>
      <c r="E56" s="12" t="s">
        <v>342</v>
      </c>
      <c r="F56" s="12" t="s">
        <v>134</v>
      </c>
      <c r="G56" s="12" t="s">
        <v>135</v>
      </c>
      <c r="H56" s="13">
        <f t="shared" si="12"/>
        <v>23.75</v>
      </c>
      <c r="I56" s="14">
        <f t="shared" si="13"/>
        <v>13.75</v>
      </c>
      <c r="J56" s="15">
        <f t="shared" si="14"/>
        <v>7</v>
      </c>
      <c r="K56" s="15">
        <v>0</v>
      </c>
      <c r="L56" s="15">
        <v>0</v>
      </c>
      <c r="M56" s="15">
        <v>4</v>
      </c>
      <c r="N56" s="15">
        <v>3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6">
        <f t="shared" si="15"/>
        <v>3</v>
      </c>
      <c r="U56" s="15">
        <v>0</v>
      </c>
      <c r="V56" s="15">
        <v>1</v>
      </c>
      <c r="W56" s="16">
        <v>0.6</v>
      </c>
      <c r="X56" s="16">
        <v>0.9</v>
      </c>
      <c r="Y56" s="15">
        <v>0</v>
      </c>
      <c r="Z56" s="16">
        <v>0</v>
      </c>
      <c r="AA56" s="15">
        <v>0</v>
      </c>
      <c r="AB56" s="16">
        <v>0.5</v>
      </c>
      <c r="AC56" s="16">
        <f t="shared" si="16"/>
        <v>3.5</v>
      </c>
      <c r="AD56" s="15">
        <v>3</v>
      </c>
      <c r="AE56" s="15">
        <v>0</v>
      </c>
      <c r="AF56" s="15">
        <v>0</v>
      </c>
      <c r="AG56" s="15">
        <v>0</v>
      </c>
      <c r="AH56" s="15">
        <v>0</v>
      </c>
      <c r="AI56" s="16">
        <v>0.5</v>
      </c>
      <c r="AJ56" s="14">
        <f t="shared" si="17"/>
        <v>0.25</v>
      </c>
      <c r="AK56" s="14">
        <f t="shared" si="18"/>
        <v>0.25</v>
      </c>
      <c r="AL56" s="15">
        <v>0</v>
      </c>
      <c r="AM56" s="16">
        <v>0</v>
      </c>
      <c r="AN56" s="17">
        <v>0</v>
      </c>
      <c r="AO56" s="14">
        <v>0</v>
      </c>
      <c r="AP56" s="17">
        <v>0</v>
      </c>
      <c r="AQ56" s="14">
        <v>0.25</v>
      </c>
      <c r="AR56" s="17">
        <v>0</v>
      </c>
      <c r="AS56" s="15">
        <v>0</v>
      </c>
      <c r="AT56" s="14">
        <v>0</v>
      </c>
      <c r="AU56" s="17">
        <v>0</v>
      </c>
      <c r="AV56" s="17">
        <f t="shared" si="19"/>
        <v>0</v>
      </c>
      <c r="AW56" s="16">
        <v>0</v>
      </c>
      <c r="AX56" s="17">
        <v>0</v>
      </c>
      <c r="AY56" s="16">
        <v>0</v>
      </c>
      <c r="AZ56" s="13">
        <f t="shared" si="20"/>
        <v>10</v>
      </c>
      <c r="BA56" s="14">
        <f t="shared" si="21"/>
        <v>10</v>
      </c>
      <c r="BB56" s="14">
        <f t="shared" si="22"/>
        <v>9</v>
      </c>
      <c r="BC56" s="17">
        <v>16.25</v>
      </c>
      <c r="BD56" s="14">
        <v>0</v>
      </c>
      <c r="BE56" s="16">
        <v>0</v>
      </c>
      <c r="BF56" s="15">
        <f t="shared" si="23"/>
        <v>1</v>
      </c>
      <c r="BG56" s="15">
        <v>0</v>
      </c>
      <c r="BH56" s="15">
        <v>1</v>
      </c>
      <c r="BI56" s="16">
        <v>0</v>
      </c>
      <c r="BJ56" s="13">
        <v>0</v>
      </c>
      <c r="BK56" s="16">
        <v>0</v>
      </c>
      <c r="BL56" s="13">
        <v>0</v>
      </c>
      <c r="BM56" s="14">
        <v>0</v>
      </c>
      <c r="BN56" s="14">
        <v>0</v>
      </c>
      <c r="BO56" s="14">
        <v>0</v>
      </c>
      <c r="BP56" s="13">
        <v>0</v>
      </c>
    </row>
    <row r="57" spans="1:68" s="18" customFormat="1" ht="28.8" x14ac:dyDescent="0.3">
      <c r="A57" s="12">
        <v>53</v>
      </c>
      <c r="B57" s="12" t="s">
        <v>245</v>
      </c>
      <c r="C57" s="12" t="s">
        <v>246</v>
      </c>
      <c r="D57" s="12" t="s">
        <v>247</v>
      </c>
      <c r="E57" s="12" t="s">
        <v>202</v>
      </c>
      <c r="F57" s="12" t="s">
        <v>134</v>
      </c>
      <c r="G57" s="12" t="s">
        <v>135</v>
      </c>
      <c r="H57" s="13">
        <f t="shared" si="12"/>
        <v>23.387499999999999</v>
      </c>
      <c r="I57" s="14">
        <f t="shared" si="13"/>
        <v>7.7</v>
      </c>
      <c r="J57" s="15">
        <f t="shared" si="14"/>
        <v>4</v>
      </c>
      <c r="K57" s="15">
        <v>0</v>
      </c>
      <c r="L57" s="15">
        <v>0</v>
      </c>
      <c r="M57" s="15">
        <v>4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6">
        <f t="shared" si="15"/>
        <v>1.7</v>
      </c>
      <c r="U57" s="15">
        <v>0</v>
      </c>
      <c r="V57" s="15">
        <v>0</v>
      </c>
      <c r="W57" s="16">
        <v>0.7</v>
      </c>
      <c r="X57" s="16">
        <v>0</v>
      </c>
      <c r="Y57" s="15">
        <v>0</v>
      </c>
      <c r="Z57" s="16">
        <v>0</v>
      </c>
      <c r="AA57" s="15">
        <v>1</v>
      </c>
      <c r="AB57" s="16">
        <v>0</v>
      </c>
      <c r="AC57" s="16">
        <f t="shared" si="16"/>
        <v>2</v>
      </c>
      <c r="AD57" s="15">
        <v>0</v>
      </c>
      <c r="AE57" s="15">
        <v>2</v>
      </c>
      <c r="AF57" s="15">
        <v>0</v>
      </c>
      <c r="AG57" s="15">
        <v>0</v>
      </c>
      <c r="AH57" s="15">
        <v>0</v>
      </c>
      <c r="AI57" s="16">
        <v>0</v>
      </c>
      <c r="AJ57" s="14">
        <f t="shared" si="17"/>
        <v>0</v>
      </c>
      <c r="AK57" s="14">
        <f t="shared" si="18"/>
        <v>0</v>
      </c>
      <c r="AL57" s="15"/>
      <c r="AM57" s="16"/>
      <c r="AN57" s="17"/>
      <c r="AO57" s="14"/>
      <c r="AP57" s="17"/>
      <c r="AQ57" s="14"/>
      <c r="AR57" s="17"/>
      <c r="AS57" s="15"/>
      <c r="AT57" s="14"/>
      <c r="AU57" s="17"/>
      <c r="AV57" s="17">
        <f t="shared" si="19"/>
        <v>0</v>
      </c>
      <c r="AW57" s="16"/>
      <c r="AX57" s="17"/>
      <c r="AY57" s="16"/>
      <c r="AZ57" s="13">
        <f t="shared" si="20"/>
        <v>15.6875</v>
      </c>
      <c r="BA57" s="14">
        <f t="shared" si="21"/>
        <v>9</v>
      </c>
      <c r="BB57" s="14">
        <f t="shared" si="22"/>
        <v>9</v>
      </c>
      <c r="BC57" s="17">
        <v>19.25</v>
      </c>
      <c r="BD57" s="14">
        <v>0</v>
      </c>
      <c r="BE57" s="16"/>
      <c r="BF57" s="15">
        <f t="shared" si="23"/>
        <v>0</v>
      </c>
      <c r="BG57" s="15"/>
      <c r="BH57" s="15"/>
      <c r="BI57" s="16">
        <v>0</v>
      </c>
      <c r="BJ57" s="13">
        <v>6.6875</v>
      </c>
      <c r="BK57" s="16">
        <v>0</v>
      </c>
      <c r="BL57" s="13">
        <v>0</v>
      </c>
      <c r="BM57" s="14">
        <v>5.25</v>
      </c>
      <c r="BN57" s="14">
        <v>0.75</v>
      </c>
      <c r="BO57" s="14">
        <v>0.5</v>
      </c>
      <c r="BP57" s="13">
        <v>0.1875</v>
      </c>
    </row>
    <row r="58" spans="1:68" s="18" customFormat="1" ht="28.8" x14ac:dyDescent="0.3">
      <c r="A58" s="12">
        <v>54</v>
      </c>
      <c r="B58" s="12" t="s">
        <v>277</v>
      </c>
      <c r="C58" s="12" t="s">
        <v>278</v>
      </c>
      <c r="D58" s="12" t="s">
        <v>279</v>
      </c>
      <c r="E58" s="12" t="s">
        <v>146</v>
      </c>
      <c r="F58" s="12" t="s">
        <v>134</v>
      </c>
      <c r="G58" s="12" t="s">
        <v>135</v>
      </c>
      <c r="H58" s="13">
        <f t="shared" si="12"/>
        <v>23.3</v>
      </c>
      <c r="I58" s="14">
        <f t="shared" si="13"/>
        <v>9.4</v>
      </c>
      <c r="J58" s="15">
        <f t="shared" si="14"/>
        <v>4</v>
      </c>
      <c r="K58" s="15">
        <v>0</v>
      </c>
      <c r="L58" s="15">
        <v>0</v>
      </c>
      <c r="M58" s="15">
        <v>4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6">
        <f t="shared" si="15"/>
        <v>2.4</v>
      </c>
      <c r="U58" s="15">
        <v>0</v>
      </c>
      <c r="V58" s="15">
        <v>0</v>
      </c>
      <c r="W58" s="16">
        <v>0.9</v>
      </c>
      <c r="X58" s="16">
        <v>1</v>
      </c>
      <c r="Y58" s="15">
        <v>0</v>
      </c>
      <c r="Z58" s="16">
        <v>0</v>
      </c>
      <c r="AA58" s="15">
        <v>0</v>
      </c>
      <c r="AB58" s="16">
        <v>0.5</v>
      </c>
      <c r="AC58" s="16">
        <f t="shared" si="16"/>
        <v>3</v>
      </c>
      <c r="AD58" s="15">
        <v>3</v>
      </c>
      <c r="AE58" s="15">
        <v>0</v>
      </c>
      <c r="AF58" s="15">
        <v>0</v>
      </c>
      <c r="AG58" s="15">
        <v>0</v>
      </c>
      <c r="AH58" s="15">
        <v>0</v>
      </c>
      <c r="AI58" s="16">
        <v>0</v>
      </c>
      <c r="AJ58" s="14">
        <f t="shared" si="17"/>
        <v>0</v>
      </c>
      <c r="AK58" s="14">
        <f t="shared" si="18"/>
        <v>0</v>
      </c>
      <c r="AL58" s="15">
        <v>0</v>
      </c>
      <c r="AM58" s="16">
        <v>0</v>
      </c>
      <c r="AN58" s="17">
        <v>0</v>
      </c>
      <c r="AO58" s="14">
        <v>0</v>
      </c>
      <c r="AP58" s="17">
        <v>0</v>
      </c>
      <c r="AQ58" s="14">
        <v>0</v>
      </c>
      <c r="AR58" s="17">
        <v>0</v>
      </c>
      <c r="AS58" s="15">
        <v>0</v>
      </c>
      <c r="AT58" s="14">
        <v>0</v>
      </c>
      <c r="AU58" s="17">
        <v>0</v>
      </c>
      <c r="AV58" s="17">
        <f t="shared" si="19"/>
        <v>0</v>
      </c>
      <c r="AW58" s="16">
        <v>0</v>
      </c>
      <c r="AX58" s="17">
        <v>0</v>
      </c>
      <c r="AY58" s="16">
        <v>0</v>
      </c>
      <c r="AZ58" s="13">
        <f t="shared" si="20"/>
        <v>13.9</v>
      </c>
      <c r="BA58" s="14">
        <f t="shared" si="21"/>
        <v>9.9</v>
      </c>
      <c r="BB58" s="14">
        <f t="shared" si="22"/>
        <v>8</v>
      </c>
      <c r="BC58" s="17">
        <v>8</v>
      </c>
      <c r="BD58" s="14">
        <v>0</v>
      </c>
      <c r="BE58" s="16">
        <v>1.9</v>
      </c>
      <c r="BF58" s="15">
        <f t="shared" si="23"/>
        <v>0</v>
      </c>
      <c r="BG58" s="15">
        <v>0</v>
      </c>
      <c r="BH58" s="15">
        <v>0</v>
      </c>
      <c r="BI58" s="16">
        <v>0</v>
      </c>
      <c r="BJ58" s="13">
        <v>4</v>
      </c>
      <c r="BK58" s="16">
        <v>0</v>
      </c>
      <c r="BL58" s="13">
        <v>0</v>
      </c>
      <c r="BM58" s="14">
        <v>0</v>
      </c>
      <c r="BN58" s="14">
        <v>4</v>
      </c>
      <c r="BO58" s="14">
        <v>0</v>
      </c>
      <c r="BP58" s="13">
        <v>0</v>
      </c>
    </row>
    <row r="59" spans="1:68" s="18" customFormat="1" ht="28.8" x14ac:dyDescent="0.3">
      <c r="A59" s="12">
        <v>55</v>
      </c>
      <c r="B59" s="12" t="s">
        <v>196</v>
      </c>
      <c r="C59" s="12" t="s">
        <v>197</v>
      </c>
      <c r="D59" s="12" t="s">
        <v>198</v>
      </c>
      <c r="E59" s="12" t="s">
        <v>199</v>
      </c>
      <c r="F59" s="12" t="s">
        <v>134</v>
      </c>
      <c r="G59" s="12" t="s">
        <v>135</v>
      </c>
      <c r="H59" s="13">
        <f t="shared" si="12"/>
        <v>23.125</v>
      </c>
      <c r="I59" s="14">
        <f t="shared" si="13"/>
        <v>11.625</v>
      </c>
      <c r="J59" s="15">
        <f t="shared" si="14"/>
        <v>7</v>
      </c>
      <c r="K59" s="15">
        <v>0</v>
      </c>
      <c r="L59" s="15">
        <v>0</v>
      </c>
      <c r="M59" s="15">
        <v>4</v>
      </c>
      <c r="N59" s="15">
        <v>0</v>
      </c>
      <c r="O59" s="15">
        <v>0</v>
      </c>
      <c r="P59" s="15">
        <v>3</v>
      </c>
      <c r="Q59" s="15">
        <v>0</v>
      </c>
      <c r="R59" s="15">
        <v>0</v>
      </c>
      <c r="S59" s="15">
        <v>0</v>
      </c>
      <c r="T59" s="16">
        <f t="shared" si="15"/>
        <v>1.5</v>
      </c>
      <c r="U59" s="15">
        <v>0</v>
      </c>
      <c r="V59" s="15">
        <v>0</v>
      </c>
      <c r="W59" s="16">
        <v>1</v>
      </c>
      <c r="X59" s="16">
        <v>0</v>
      </c>
      <c r="Y59" s="15">
        <v>0</v>
      </c>
      <c r="Z59" s="16">
        <v>0</v>
      </c>
      <c r="AA59" s="15">
        <v>0</v>
      </c>
      <c r="AB59" s="16">
        <v>0.5</v>
      </c>
      <c r="AC59" s="16">
        <f t="shared" si="16"/>
        <v>3</v>
      </c>
      <c r="AD59" s="15">
        <v>3</v>
      </c>
      <c r="AE59" s="15">
        <v>0</v>
      </c>
      <c r="AF59" s="15">
        <v>0</v>
      </c>
      <c r="AG59" s="15">
        <v>0</v>
      </c>
      <c r="AH59" s="15">
        <v>0</v>
      </c>
      <c r="AI59" s="16">
        <v>0</v>
      </c>
      <c r="AJ59" s="14">
        <f t="shared" si="17"/>
        <v>0.125</v>
      </c>
      <c r="AK59" s="14">
        <f t="shared" si="18"/>
        <v>0.125</v>
      </c>
      <c r="AL59" s="15">
        <v>0</v>
      </c>
      <c r="AM59" s="16">
        <v>0</v>
      </c>
      <c r="AN59" s="17">
        <v>0</v>
      </c>
      <c r="AO59" s="14">
        <v>0</v>
      </c>
      <c r="AP59" s="17">
        <v>0</v>
      </c>
      <c r="AQ59" s="14">
        <v>0.125</v>
      </c>
      <c r="AR59" s="17">
        <v>0</v>
      </c>
      <c r="AS59" s="15">
        <v>0</v>
      </c>
      <c r="AT59" s="14">
        <v>0</v>
      </c>
      <c r="AU59" s="17">
        <v>0</v>
      </c>
      <c r="AV59" s="17">
        <f t="shared" si="19"/>
        <v>0</v>
      </c>
      <c r="AW59" s="16">
        <v>0</v>
      </c>
      <c r="AX59" s="17">
        <v>0</v>
      </c>
      <c r="AY59" s="16">
        <v>0</v>
      </c>
      <c r="AZ59" s="13">
        <f t="shared" si="20"/>
        <v>11.5</v>
      </c>
      <c r="BA59" s="14">
        <f t="shared" si="21"/>
        <v>9</v>
      </c>
      <c r="BB59" s="14">
        <f t="shared" si="22"/>
        <v>9</v>
      </c>
      <c r="BC59" s="17">
        <v>12.25</v>
      </c>
      <c r="BD59" s="14">
        <v>0</v>
      </c>
      <c r="BE59" s="16">
        <v>0</v>
      </c>
      <c r="BF59" s="15">
        <f t="shared" si="23"/>
        <v>0</v>
      </c>
      <c r="BG59" s="15">
        <v>0</v>
      </c>
      <c r="BH59" s="15">
        <v>0</v>
      </c>
      <c r="BI59" s="16">
        <v>0</v>
      </c>
      <c r="BJ59" s="13">
        <v>2.5</v>
      </c>
      <c r="BK59" s="16">
        <v>0</v>
      </c>
      <c r="BL59" s="13">
        <v>0</v>
      </c>
      <c r="BM59" s="14">
        <v>0</v>
      </c>
      <c r="BN59" s="14">
        <v>1.375</v>
      </c>
      <c r="BO59" s="14">
        <v>1.125</v>
      </c>
      <c r="BP59" s="13">
        <v>0</v>
      </c>
    </row>
    <row r="60" spans="1:68" s="18" customFormat="1" ht="28.8" x14ac:dyDescent="0.3">
      <c r="A60" s="12">
        <v>56</v>
      </c>
      <c r="B60" s="12" t="s">
        <v>153</v>
      </c>
      <c r="C60" s="12" t="s">
        <v>154</v>
      </c>
      <c r="D60" s="12" t="s">
        <v>155</v>
      </c>
      <c r="E60" s="12" t="s">
        <v>156</v>
      </c>
      <c r="F60" s="12" t="s">
        <v>134</v>
      </c>
      <c r="G60" s="12" t="s">
        <v>135</v>
      </c>
      <c r="H60" s="13">
        <f t="shared" si="12"/>
        <v>22.875</v>
      </c>
      <c r="I60" s="14">
        <f t="shared" si="13"/>
        <v>5.5</v>
      </c>
      <c r="J60" s="15">
        <f t="shared" si="14"/>
        <v>4</v>
      </c>
      <c r="K60" s="15">
        <v>0</v>
      </c>
      <c r="L60" s="15">
        <v>0</v>
      </c>
      <c r="M60" s="15">
        <v>4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6">
        <f t="shared" si="15"/>
        <v>1.5</v>
      </c>
      <c r="U60" s="15">
        <v>0</v>
      </c>
      <c r="V60" s="15">
        <v>0</v>
      </c>
      <c r="W60" s="16">
        <v>1</v>
      </c>
      <c r="X60" s="16">
        <v>0</v>
      </c>
      <c r="Y60" s="15">
        <v>0</v>
      </c>
      <c r="Z60" s="16">
        <v>0</v>
      </c>
      <c r="AA60" s="15">
        <v>0</v>
      </c>
      <c r="AB60" s="16">
        <v>0.5</v>
      </c>
      <c r="AC60" s="16">
        <f t="shared" si="16"/>
        <v>0</v>
      </c>
      <c r="AD60" s="15"/>
      <c r="AE60" s="15"/>
      <c r="AF60" s="15"/>
      <c r="AG60" s="15"/>
      <c r="AH60" s="15"/>
      <c r="AI60" s="16"/>
      <c r="AJ60" s="14">
        <f t="shared" si="17"/>
        <v>0</v>
      </c>
      <c r="AK60" s="14">
        <f t="shared" si="18"/>
        <v>0</v>
      </c>
      <c r="AL60" s="15">
        <v>0</v>
      </c>
      <c r="AM60" s="16">
        <v>0</v>
      </c>
      <c r="AN60" s="17">
        <v>0</v>
      </c>
      <c r="AO60" s="14">
        <v>0</v>
      </c>
      <c r="AP60" s="17">
        <v>0</v>
      </c>
      <c r="AQ60" s="14">
        <v>0</v>
      </c>
      <c r="AR60" s="17">
        <v>0</v>
      </c>
      <c r="AS60" s="15">
        <v>0</v>
      </c>
      <c r="AT60" s="14">
        <v>0</v>
      </c>
      <c r="AU60" s="17">
        <v>0</v>
      </c>
      <c r="AV60" s="17">
        <f t="shared" si="19"/>
        <v>0</v>
      </c>
      <c r="AW60" s="16">
        <v>0</v>
      </c>
      <c r="AX60" s="17">
        <v>0</v>
      </c>
      <c r="AY60" s="16">
        <v>0</v>
      </c>
      <c r="AZ60" s="13">
        <f t="shared" si="20"/>
        <v>17.375</v>
      </c>
      <c r="BA60" s="14">
        <f t="shared" si="21"/>
        <v>10</v>
      </c>
      <c r="BB60" s="14">
        <f t="shared" si="22"/>
        <v>9</v>
      </c>
      <c r="BC60" s="17">
        <v>23</v>
      </c>
      <c r="BD60" s="14">
        <v>0</v>
      </c>
      <c r="BE60" s="16">
        <v>0</v>
      </c>
      <c r="BF60" s="15">
        <f t="shared" si="23"/>
        <v>1</v>
      </c>
      <c r="BG60" s="15">
        <v>1</v>
      </c>
      <c r="BH60" s="15">
        <v>0</v>
      </c>
      <c r="BI60" s="16">
        <v>0</v>
      </c>
      <c r="BJ60" s="13">
        <v>7.375</v>
      </c>
      <c r="BK60" s="16">
        <v>0</v>
      </c>
      <c r="BL60" s="13">
        <v>0</v>
      </c>
      <c r="BM60" s="14">
        <v>2</v>
      </c>
      <c r="BN60" s="14">
        <v>4</v>
      </c>
      <c r="BO60" s="14">
        <v>0.125</v>
      </c>
      <c r="BP60" s="13">
        <v>1.25</v>
      </c>
    </row>
    <row r="61" spans="1:68" s="18" customFormat="1" ht="28.8" x14ac:dyDescent="0.3">
      <c r="A61" s="12">
        <v>57</v>
      </c>
      <c r="B61" s="12" t="s">
        <v>313</v>
      </c>
      <c r="C61" s="12" t="s">
        <v>314</v>
      </c>
      <c r="D61" s="12" t="s">
        <v>315</v>
      </c>
      <c r="E61" s="12" t="s">
        <v>139</v>
      </c>
      <c r="F61" s="12" t="s">
        <v>134</v>
      </c>
      <c r="G61" s="12" t="s">
        <v>135</v>
      </c>
      <c r="H61" s="13">
        <f t="shared" si="12"/>
        <v>22.2</v>
      </c>
      <c r="I61" s="14">
        <f t="shared" si="13"/>
        <v>4.7</v>
      </c>
      <c r="J61" s="15">
        <f t="shared" si="14"/>
        <v>0</v>
      </c>
      <c r="K61" s="15"/>
      <c r="L61" s="15"/>
      <c r="M61" s="15"/>
      <c r="N61" s="15"/>
      <c r="O61" s="15"/>
      <c r="P61" s="15"/>
      <c r="Q61" s="15"/>
      <c r="R61" s="15"/>
      <c r="S61" s="15"/>
      <c r="T61" s="16">
        <f t="shared" si="15"/>
        <v>1.2</v>
      </c>
      <c r="U61" s="15">
        <v>0</v>
      </c>
      <c r="V61" s="15">
        <v>0</v>
      </c>
      <c r="W61" s="16">
        <v>0.7</v>
      </c>
      <c r="X61" s="16">
        <v>0</v>
      </c>
      <c r="Y61" s="15">
        <v>0</v>
      </c>
      <c r="Z61" s="16">
        <v>0</v>
      </c>
      <c r="AA61" s="15">
        <v>0</v>
      </c>
      <c r="AB61" s="16">
        <v>0.5</v>
      </c>
      <c r="AC61" s="16">
        <f t="shared" si="16"/>
        <v>3.5</v>
      </c>
      <c r="AD61" s="15">
        <v>3</v>
      </c>
      <c r="AE61" s="15">
        <v>0</v>
      </c>
      <c r="AF61" s="15">
        <v>0</v>
      </c>
      <c r="AG61" s="15">
        <v>0</v>
      </c>
      <c r="AH61" s="15">
        <v>0</v>
      </c>
      <c r="AI61" s="16">
        <v>0.5</v>
      </c>
      <c r="AJ61" s="14">
        <f t="shared" si="17"/>
        <v>0</v>
      </c>
      <c r="AK61" s="14">
        <f t="shared" si="18"/>
        <v>0</v>
      </c>
      <c r="AL61" s="15">
        <v>0</v>
      </c>
      <c r="AM61" s="16">
        <v>0</v>
      </c>
      <c r="AN61" s="17">
        <v>0</v>
      </c>
      <c r="AO61" s="14">
        <v>0</v>
      </c>
      <c r="AP61" s="17">
        <v>0</v>
      </c>
      <c r="AQ61" s="14">
        <v>0</v>
      </c>
      <c r="AR61" s="17">
        <v>0</v>
      </c>
      <c r="AS61" s="15">
        <v>0</v>
      </c>
      <c r="AT61" s="14">
        <v>0</v>
      </c>
      <c r="AU61" s="17">
        <v>0</v>
      </c>
      <c r="AV61" s="17">
        <f t="shared" si="19"/>
        <v>0</v>
      </c>
      <c r="AW61" s="16">
        <v>0</v>
      </c>
      <c r="AX61" s="17">
        <v>0</v>
      </c>
      <c r="AY61" s="16">
        <v>0</v>
      </c>
      <c r="AZ61" s="13">
        <f t="shared" si="20"/>
        <v>17.5</v>
      </c>
      <c r="BA61" s="14">
        <f t="shared" si="21"/>
        <v>11</v>
      </c>
      <c r="BB61" s="14">
        <f t="shared" si="22"/>
        <v>9</v>
      </c>
      <c r="BC61" s="17">
        <v>17.25</v>
      </c>
      <c r="BD61" s="14">
        <v>0</v>
      </c>
      <c r="BE61" s="16">
        <v>0</v>
      </c>
      <c r="BF61" s="15">
        <f t="shared" si="23"/>
        <v>2</v>
      </c>
      <c r="BG61" s="15">
        <v>0</v>
      </c>
      <c r="BH61" s="15">
        <v>2</v>
      </c>
      <c r="BI61" s="16">
        <v>0</v>
      </c>
      <c r="BJ61" s="13">
        <v>6.5</v>
      </c>
      <c r="BK61" s="16">
        <v>0</v>
      </c>
      <c r="BL61" s="13">
        <v>0</v>
      </c>
      <c r="BM61" s="14">
        <v>6</v>
      </c>
      <c r="BN61" s="14">
        <v>0</v>
      </c>
      <c r="BO61" s="14">
        <v>0.5</v>
      </c>
      <c r="BP61" s="13">
        <v>0</v>
      </c>
    </row>
    <row r="62" spans="1:68" s="18" customFormat="1" ht="28.8" x14ac:dyDescent="0.3">
      <c r="A62" s="12">
        <v>58</v>
      </c>
      <c r="B62" s="12" t="s">
        <v>157</v>
      </c>
      <c r="C62" s="12" t="s">
        <v>158</v>
      </c>
      <c r="D62" s="12" t="s">
        <v>159</v>
      </c>
      <c r="E62" s="12" t="s">
        <v>160</v>
      </c>
      <c r="F62" s="12" t="s">
        <v>134</v>
      </c>
      <c r="G62" s="12" t="s">
        <v>135</v>
      </c>
      <c r="H62" s="13">
        <f t="shared" si="12"/>
        <v>22.125</v>
      </c>
      <c r="I62" s="14">
        <f t="shared" si="13"/>
        <v>5</v>
      </c>
      <c r="J62" s="15">
        <f t="shared" si="14"/>
        <v>4</v>
      </c>
      <c r="K62" s="15">
        <v>0</v>
      </c>
      <c r="L62" s="15">
        <v>0</v>
      </c>
      <c r="M62" s="15">
        <v>4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6">
        <f t="shared" si="15"/>
        <v>1</v>
      </c>
      <c r="U62" s="15">
        <v>0</v>
      </c>
      <c r="V62" s="15">
        <v>0</v>
      </c>
      <c r="W62" s="16">
        <v>1</v>
      </c>
      <c r="X62" s="16">
        <v>0</v>
      </c>
      <c r="Y62" s="15">
        <v>0</v>
      </c>
      <c r="Z62" s="16">
        <v>0</v>
      </c>
      <c r="AA62" s="15">
        <v>0</v>
      </c>
      <c r="AB62" s="16">
        <v>0</v>
      </c>
      <c r="AC62" s="16">
        <f t="shared" si="16"/>
        <v>0</v>
      </c>
      <c r="AD62" s="15"/>
      <c r="AE62" s="15"/>
      <c r="AF62" s="15"/>
      <c r="AG62" s="15"/>
      <c r="AH62" s="15"/>
      <c r="AI62" s="16"/>
      <c r="AJ62" s="14">
        <f t="shared" si="17"/>
        <v>0</v>
      </c>
      <c r="AK62" s="14">
        <f t="shared" si="18"/>
        <v>0</v>
      </c>
      <c r="AL62" s="15">
        <v>0</v>
      </c>
      <c r="AM62" s="16">
        <v>0</v>
      </c>
      <c r="AN62" s="17">
        <v>0</v>
      </c>
      <c r="AO62" s="14">
        <v>0</v>
      </c>
      <c r="AP62" s="17">
        <v>0</v>
      </c>
      <c r="AQ62" s="14">
        <v>0</v>
      </c>
      <c r="AR62" s="17">
        <v>0</v>
      </c>
      <c r="AS62" s="15">
        <v>0</v>
      </c>
      <c r="AT62" s="14">
        <v>0</v>
      </c>
      <c r="AU62" s="17">
        <v>0</v>
      </c>
      <c r="AV62" s="17">
        <f t="shared" si="19"/>
        <v>0</v>
      </c>
      <c r="AW62" s="16">
        <v>0</v>
      </c>
      <c r="AX62" s="17">
        <v>0</v>
      </c>
      <c r="AY62" s="16">
        <v>0</v>
      </c>
      <c r="AZ62" s="13">
        <f t="shared" si="20"/>
        <v>17.125</v>
      </c>
      <c r="BA62" s="14">
        <f t="shared" si="21"/>
        <v>11</v>
      </c>
      <c r="BB62" s="14">
        <f t="shared" si="22"/>
        <v>9</v>
      </c>
      <c r="BC62" s="17">
        <v>19</v>
      </c>
      <c r="BD62" s="14">
        <v>0</v>
      </c>
      <c r="BE62" s="16">
        <v>0</v>
      </c>
      <c r="BF62" s="15">
        <f t="shared" si="23"/>
        <v>2</v>
      </c>
      <c r="BG62" s="15">
        <v>0</v>
      </c>
      <c r="BH62" s="15">
        <v>2</v>
      </c>
      <c r="BI62" s="16">
        <v>0</v>
      </c>
      <c r="BJ62" s="13">
        <v>6.125</v>
      </c>
      <c r="BK62" s="16">
        <v>0</v>
      </c>
      <c r="BL62" s="13">
        <v>0</v>
      </c>
      <c r="BM62" s="14">
        <v>1.875</v>
      </c>
      <c r="BN62" s="14">
        <v>1.75</v>
      </c>
      <c r="BO62" s="14">
        <v>2.5</v>
      </c>
      <c r="BP62" s="13">
        <v>0</v>
      </c>
    </row>
    <row r="63" spans="1:68" s="18" customFormat="1" ht="28.8" x14ac:dyDescent="0.3">
      <c r="A63" s="12">
        <v>59</v>
      </c>
      <c r="B63" s="12" t="s">
        <v>343</v>
      </c>
      <c r="C63" s="12" t="s">
        <v>344</v>
      </c>
      <c r="D63" s="19" t="s">
        <v>393</v>
      </c>
      <c r="E63" s="12" t="s">
        <v>146</v>
      </c>
      <c r="F63" s="12" t="s">
        <v>134</v>
      </c>
      <c r="G63" s="12" t="s">
        <v>135</v>
      </c>
      <c r="H63" s="13">
        <f t="shared" si="12"/>
        <v>22.112500000000001</v>
      </c>
      <c r="I63" s="14">
        <f t="shared" si="13"/>
        <v>11.8</v>
      </c>
      <c r="J63" s="15">
        <f t="shared" si="14"/>
        <v>7</v>
      </c>
      <c r="K63" s="15">
        <v>0</v>
      </c>
      <c r="L63" s="15">
        <v>0</v>
      </c>
      <c r="M63" s="15">
        <v>4</v>
      </c>
      <c r="N63" s="15">
        <v>3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6">
        <f t="shared" si="15"/>
        <v>2.8</v>
      </c>
      <c r="U63" s="15">
        <v>0</v>
      </c>
      <c r="V63" s="15">
        <v>2</v>
      </c>
      <c r="W63" s="16">
        <v>0.8</v>
      </c>
      <c r="X63" s="16">
        <v>0</v>
      </c>
      <c r="Y63" s="15">
        <v>0</v>
      </c>
      <c r="Z63" s="16">
        <v>0</v>
      </c>
      <c r="AA63" s="15">
        <v>0</v>
      </c>
      <c r="AB63" s="16">
        <v>0</v>
      </c>
      <c r="AC63" s="16">
        <f t="shared" si="16"/>
        <v>2</v>
      </c>
      <c r="AD63" s="15">
        <v>0</v>
      </c>
      <c r="AE63" s="15">
        <v>2</v>
      </c>
      <c r="AF63" s="15">
        <v>0</v>
      </c>
      <c r="AG63" s="15">
        <v>0</v>
      </c>
      <c r="AH63" s="15">
        <v>0</v>
      </c>
      <c r="AI63" s="16">
        <v>0</v>
      </c>
      <c r="AJ63" s="14">
        <f t="shared" si="17"/>
        <v>0</v>
      </c>
      <c r="AK63" s="14">
        <f t="shared" si="18"/>
        <v>0</v>
      </c>
      <c r="AL63" s="15">
        <v>0</v>
      </c>
      <c r="AM63" s="16">
        <v>0</v>
      </c>
      <c r="AN63" s="17">
        <v>0</v>
      </c>
      <c r="AO63" s="14">
        <v>0</v>
      </c>
      <c r="AP63" s="17">
        <v>0</v>
      </c>
      <c r="AQ63" s="14">
        <v>0</v>
      </c>
      <c r="AR63" s="17">
        <v>0</v>
      </c>
      <c r="AS63" s="15">
        <v>0</v>
      </c>
      <c r="AT63" s="14">
        <v>0</v>
      </c>
      <c r="AU63" s="17">
        <v>0</v>
      </c>
      <c r="AV63" s="17">
        <f t="shared" si="19"/>
        <v>0</v>
      </c>
      <c r="AW63" s="16">
        <v>0</v>
      </c>
      <c r="AX63" s="17">
        <v>0</v>
      </c>
      <c r="AY63" s="16">
        <v>0</v>
      </c>
      <c r="AZ63" s="13">
        <f t="shared" si="20"/>
        <v>10.3125</v>
      </c>
      <c r="BA63" s="14">
        <f t="shared" si="21"/>
        <v>7.5</v>
      </c>
      <c r="BB63" s="14">
        <f t="shared" si="22"/>
        <v>6</v>
      </c>
      <c r="BC63" s="17">
        <v>6</v>
      </c>
      <c r="BD63" s="14">
        <v>0</v>
      </c>
      <c r="BE63" s="16">
        <v>1.5</v>
      </c>
      <c r="BF63" s="15">
        <f t="shared" si="23"/>
        <v>0</v>
      </c>
      <c r="BG63" s="15">
        <v>0</v>
      </c>
      <c r="BH63" s="15">
        <v>0</v>
      </c>
      <c r="BI63" s="16">
        <v>0</v>
      </c>
      <c r="BJ63" s="13">
        <v>2.8125</v>
      </c>
      <c r="BK63" s="16">
        <v>0</v>
      </c>
      <c r="BL63" s="13">
        <v>0</v>
      </c>
      <c r="BM63" s="14">
        <v>0.75</v>
      </c>
      <c r="BN63" s="14">
        <v>1</v>
      </c>
      <c r="BO63" s="14">
        <v>0.625</v>
      </c>
      <c r="BP63" s="13">
        <v>0.4375</v>
      </c>
    </row>
    <row r="64" spans="1:68" s="18" customFormat="1" ht="28.8" x14ac:dyDescent="0.3">
      <c r="A64" s="12">
        <v>60</v>
      </c>
      <c r="B64" s="12" t="s">
        <v>254</v>
      </c>
      <c r="C64" s="12" t="s">
        <v>255</v>
      </c>
      <c r="D64" s="12" t="s">
        <v>256</v>
      </c>
      <c r="E64" s="12" t="s">
        <v>146</v>
      </c>
      <c r="F64" s="12" t="s">
        <v>134</v>
      </c>
      <c r="G64" s="12" t="s">
        <v>135</v>
      </c>
      <c r="H64" s="13">
        <f t="shared" si="12"/>
        <v>21.925000000000001</v>
      </c>
      <c r="I64" s="14">
        <f t="shared" si="13"/>
        <v>9.25</v>
      </c>
      <c r="J64" s="15">
        <f t="shared" si="14"/>
        <v>4</v>
      </c>
      <c r="K64" s="15">
        <v>0</v>
      </c>
      <c r="L64" s="15">
        <v>0</v>
      </c>
      <c r="M64" s="15">
        <v>4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6">
        <f t="shared" si="15"/>
        <v>4</v>
      </c>
      <c r="U64" s="15">
        <v>1</v>
      </c>
      <c r="V64" s="15">
        <v>1</v>
      </c>
      <c r="W64" s="16">
        <v>0.7</v>
      </c>
      <c r="X64" s="16">
        <v>1</v>
      </c>
      <c r="Y64" s="15">
        <v>0</v>
      </c>
      <c r="Z64" s="16">
        <v>0</v>
      </c>
      <c r="AA64" s="15">
        <v>0</v>
      </c>
      <c r="AB64" s="16">
        <v>0.5</v>
      </c>
      <c r="AC64" s="16">
        <f t="shared" si="16"/>
        <v>1</v>
      </c>
      <c r="AD64" s="15">
        <v>0</v>
      </c>
      <c r="AE64" s="15">
        <v>0</v>
      </c>
      <c r="AF64" s="15">
        <v>1</v>
      </c>
      <c r="AG64" s="15">
        <v>0</v>
      </c>
      <c r="AH64" s="15">
        <v>0</v>
      </c>
      <c r="AI64" s="16">
        <v>0</v>
      </c>
      <c r="AJ64" s="14">
        <f t="shared" si="17"/>
        <v>0.25</v>
      </c>
      <c r="AK64" s="14">
        <f t="shared" si="18"/>
        <v>0.25</v>
      </c>
      <c r="AL64" s="15">
        <v>0</v>
      </c>
      <c r="AM64" s="16">
        <v>0</v>
      </c>
      <c r="AN64" s="17">
        <v>0</v>
      </c>
      <c r="AO64" s="14">
        <v>0</v>
      </c>
      <c r="AP64" s="17">
        <v>0.25</v>
      </c>
      <c r="AQ64" s="14">
        <v>0</v>
      </c>
      <c r="AR64" s="17">
        <v>0</v>
      </c>
      <c r="AS64" s="15">
        <v>0</v>
      </c>
      <c r="AT64" s="14">
        <v>0</v>
      </c>
      <c r="AU64" s="17">
        <v>0</v>
      </c>
      <c r="AV64" s="17">
        <f t="shared" si="19"/>
        <v>0</v>
      </c>
      <c r="AW64" s="16">
        <v>0</v>
      </c>
      <c r="AX64" s="17">
        <v>0</v>
      </c>
      <c r="AY64" s="16">
        <v>0</v>
      </c>
      <c r="AZ64" s="13">
        <f t="shared" si="20"/>
        <v>12.675000000000001</v>
      </c>
      <c r="BA64" s="14">
        <f t="shared" si="21"/>
        <v>10.3</v>
      </c>
      <c r="BB64" s="14">
        <f t="shared" si="22"/>
        <v>5.5</v>
      </c>
      <c r="BC64" s="17">
        <v>5.5</v>
      </c>
      <c r="BD64" s="14">
        <v>0</v>
      </c>
      <c r="BE64" s="16">
        <v>4.8</v>
      </c>
      <c r="BF64" s="15">
        <f t="shared" si="23"/>
        <v>0</v>
      </c>
      <c r="BG64" s="15">
        <v>0</v>
      </c>
      <c r="BH64" s="15">
        <v>0</v>
      </c>
      <c r="BI64" s="16">
        <v>0</v>
      </c>
      <c r="BJ64" s="13">
        <v>2.375</v>
      </c>
      <c r="BK64" s="16">
        <v>0</v>
      </c>
      <c r="BL64" s="13">
        <v>0</v>
      </c>
      <c r="BM64" s="14">
        <v>0</v>
      </c>
      <c r="BN64" s="14">
        <v>1.625</v>
      </c>
      <c r="BO64" s="14">
        <v>0</v>
      </c>
      <c r="BP64" s="13">
        <v>0.75</v>
      </c>
    </row>
    <row r="65" spans="1:68" s="18" customFormat="1" ht="28.8" x14ac:dyDescent="0.3">
      <c r="A65" s="12">
        <v>61</v>
      </c>
      <c r="B65" s="12" t="s">
        <v>345</v>
      </c>
      <c r="C65" s="12" t="s">
        <v>346</v>
      </c>
      <c r="D65" s="12" t="s">
        <v>347</v>
      </c>
      <c r="E65" s="12" t="s">
        <v>146</v>
      </c>
      <c r="F65" s="12" t="s">
        <v>134</v>
      </c>
      <c r="G65" s="12" t="s">
        <v>135</v>
      </c>
      <c r="H65" s="13">
        <f t="shared" si="12"/>
        <v>21.625</v>
      </c>
      <c r="I65" s="14">
        <f t="shared" si="13"/>
        <v>8</v>
      </c>
      <c r="J65" s="15">
        <f t="shared" si="14"/>
        <v>4</v>
      </c>
      <c r="K65" s="15">
        <v>0</v>
      </c>
      <c r="L65" s="15">
        <v>0</v>
      </c>
      <c r="M65" s="15">
        <v>4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6">
        <f t="shared" si="15"/>
        <v>2.5</v>
      </c>
      <c r="U65" s="15">
        <v>0</v>
      </c>
      <c r="V65" s="15">
        <v>0</v>
      </c>
      <c r="W65" s="16">
        <v>1</v>
      </c>
      <c r="X65" s="16">
        <v>0</v>
      </c>
      <c r="Y65" s="15">
        <v>1</v>
      </c>
      <c r="Z65" s="16">
        <v>0</v>
      </c>
      <c r="AA65" s="15">
        <v>0</v>
      </c>
      <c r="AB65" s="16">
        <v>0.5</v>
      </c>
      <c r="AC65" s="16">
        <f t="shared" si="16"/>
        <v>1</v>
      </c>
      <c r="AD65" s="15">
        <v>0</v>
      </c>
      <c r="AE65" s="15">
        <v>0</v>
      </c>
      <c r="AF65" s="15">
        <v>1</v>
      </c>
      <c r="AG65" s="15">
        <v>0</v>
      </c>
      <c r="AH65" s="15">
        <v>0</v>
      </c>
      <c r="AI65" s="16">
        <v>0</v>
      </c>
      <c r="AJ65" s="14">
        <f t="shared" si="17"/>
        <v>0.5</v>
      </c>
      <c r="AK65" s="14">
        <f t="shared" si="18"/>
        <v>0.5</v>
      </c>
      <c r="AL65" s="15">
        <v>0</v>
      </c>
      <c r="AM65" s="16">
        <v>0</v>
      </c>
      <c r="AN65" s="17">
        <v>0</v>
      </c>
      <c r="AO65" s="14">
        <v>0</v>
      </c>
      <c r="AP65" s="17">
        <v>0.5</v>
      </c>
      <c r="AQ65" s="14">
        <v>0</v>
      </c>
      <c r="AR65" s="17">
        <v>0</v>
      </c>
      <c r="AS65" s="15">
        <v>0</v>
      </c>
      <c r="AT65" s="14">
        <v>0</v>
      </c>
      <c r="AU65" s="17">
        <v>0</v>
      </c>
      <c r="AV65" s="17">
        <f t="shared" si="19"/>
        <v>0</v>
      </c>
      <c r="AW65" s="16">
        <v>0</v>
      </c>
      <c r="AX65" s="17">
        <v>0</v>
      </c>
      <c r="AY65" s="16">
        <v>0</v>
      </c>
      <c r="AZ65" s="13">
        <f t="shared" si="20"/>
        <v>13.625</v>
      </c>
      <c r="BA65" s="14">
        <f t="shared" si="21"/>
        <v>13</v>
      </c>
      <c r="BB65" s="14">
        <f t="shared" si="22"/>
        <v>9</v>
      </c>
      <c r="BC65" s="17">
        <v>15.5</v>
      </c>
      <c r="BD65" s="14">
        <v>0</v>
      </c>
      <c r="BE65" s="16">
        <v>5</v>
      </c>
      <c r="BF65" s="15">
        <f t="shared" si="23"/>
        <v>3</v>
      </c>
      <c r="BG65" s="15">
        <v>0</v>
      </c>
      <c r="BH65" s="15">
        <v>3</v>
      </c>
      <c r="BI65" s="16">
        <v>0</v>
      </c>
      <c r="BJ65" s="13">
        <v>0.625</v>
      </c>
      <c r="BK65" s="16">
        <v>0</v>
      </c>
      <c r="BL65" s="13">
        <v>0</v>
      </c>
      <c r="BM65" s="14">
        <v>0</v>
      </c>
      <c r="BN65" s="14">
        <v>0.625</v>
      </c>
      <c r="BO65" s="14">
        <v>0</v>
      </c>
      <c r="BP65" s="13">
        <v>0</v>
      </c>
    </row>
    <row r="66" spans="1:68" s="18" customFormat="1" ht="28.8" x14ac:dyDescent="0.3">
      <c r="A66" s="12">
        <v>62</v>
      </c>
      <c r="B66" s="12" t="s">
        <v>236</v>
      </c>
      <c r="C66" s="12" t="s">
        <v>237</v>
      </c>
      <c r="D66" s="12" t="s">
        <v>238</v>
      </c>
      <c r="E66" s="12" t="s">
        <v>146</v>
      </c>
      <c r="F66" s="12" t="s">
        <v>134</v>
      </c>
      <c r="G66" s="12" t="s">
        <v>135</v>
      </c>
      <c r="H66" s="13">
        <f t="shared" si="12"/>
        <v>21</v>
      </c>
      <c r="I66" s="14">
        <f t="shared" si="13"/>
        <v>8</v>
      </c>
      <c r="J66" s="15">
        <f t="shared" si="14"/>
        <v>4</v>
      </c>
      <c r="K66" s="15">
        <v>0</v>
      </c>
      <c r="L66" s="15">
        <v>0</v>
      </c>
      <c r="M66" s="15">
        <v>4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6">
        <f t="shared" si="15"/>
        <v>0.5</v>
      </c>
      <c r="U66" s="15">
        <v>0</v>
      </c>
      <c r="V66" s="15">
        <v>0</v>
      </c>
      <c r="W66" s="16">
        <v>0</v>
      </c>
      <c r="X66" s="16">
        <v>0</v>
      </c>
      <c r="Y66" s="15">
        <v>0</v>
      </c>
      <c r="Z66" s="16">
        <v>0</v>
      </c>
      <c r="AA66" s="15">
        <v>0</v>
      </c>
      <c r="AB66" s="16">
        <v>0.5</v>
      </c>
      <c r="AC66" s="16">
        <f t="shared" si="16"/>
        <v>3.5</v>
      </c>
      <c r="AD66" s="15">
        <v>3</v>
      </c>
      <c r="AE66" s="15">
        <v>0</v>
      </c>
      <c r="AF66" s="15">
        <v>0</v>
      </c>
      <c r="AG66" s="15">
        <v>0</v>
      </c>
      <c r="AH66" s="15">
        <v>0</v>
      </c>
      <c r="AI66" s="16">
        <v>0.5</v>
      </c>
      <c r="AJ66" s="14">
        <f t="shared" si="17"/>
        <v>0</v>
      </c>
      <c r="AK66" s="14">
        <f t="shared" si="18"/>
        <v>0</v>
      </c>
      <c r="AL66" s="15">
        <v>0</v>
      </c>
      <c r="AM66" s="16">
        <v>0</v>
      </c>
      <c r="AN66" s="17">
        <v>0</v>
      </c>
      <c r="AO66" s="14">
        <v>0</v>
      </c>
      <c r="AP66" s="17">
        <v>0</v>
      </c>
      <c r="AQ66" s="14">
        <v>0</v>
      </c>
      <c r="AR66" s="17">
        <v>0</v>
      </c>
      <c r="AS66" s="15">
        <v>0</v>
      </c>
      <c r="AT66" s="14">
        <v>0</v>
      </c>
      <c r="AU66" s="17">
        <v>0</v>
      </c>
      <c r="AV66" s="17">
        <f t="shared" si="19"/>
        <v>0</v>
      </c>
      <c r="AW66" s="16">
        <v>0</v>
      </c>
      <c r="AX66" s="17">
        <v>0</v>
      </c>
      <c r="AY66" s="16">
        <v>0</v>
      </c>
      <c r="AZ66" s="13">
        <f t="shared" si="20"/>
        <v>13</v>
      </c>
      <c r="BA66" s="14">
        <f t="shared" si="21"/>
        <v>13</v>
      </c>
      <c r="BB66" s="14">
        <f t="shared" si="22"/>
        <v>9</v>
      </c>
      <c r="BC66" s="17">
        <v>9.25</v>
      </c>
      <c r="BD66" s="14">
        <v>0</v>
      </c>
      <c r="BE66" s="16">
        <v>2.5</v>
      </c>
      <c r="BF66" s="15">
        <f t="shared" si="23"/>
        <v>2</v>
      </c>
      <c r="BG66" s="15">
        <v>2</v>
      </c>
      <c r="BH66" s="15">
        <v>0</v>
      </c>
      <c r="BI66" s="16">
        <v>0</v>
      </c>
      <c r="BJ66" s="13">
        <v>0</v>
      </c>
      <c r="BK66" s="16">
        <v>0</v>
      </c>
      <c r="BL66" s="13">
        <v>0</v>
      </c>
      <c r="BM66" s="14">
        <v>0</v>
      </c>
      <c r="BN66" s="14">
        <v>0</v>
      </c>
      <c r="BO66" s="14">
        <v>0</v>
      </c>
      <c r="BP66" s="13">
        <v>0</v>
      </c>
    </row>
    <row r="67" spans="1:68" s="18" customFormat="1" ht="28.8" x14ac:dyDescent="0.3">
      <c r="A67" s="12">
        <v>63</v>
      </c>
      <c r="B67" s="12" t="s">
        <v>284</v>
      </c>
      <c r="C67" s="12" t="s">
        <v>285</v>
      </c>
      <c r="D67" s="12" t="s">
        <v>286</v>
      </c>
      <c r="E67" s="12" t="s">
        <v>133</v>
      </c>
      <c r="F67" s="12" t="s">
        <v>134</v>
      </c>
      <c r="G67" s="12" t="s">
        <v>135</v>
      </c>
      <c r="H67" s="13">
        <f t="shared" si="12"/>
        <v>21</v>
      </c>
      <c r="I67" s="14">
        <f t="shared" si="13"/>
        <v>5.5</v>
      </c>
      <c r="J67" s="15">
        <f t="shared" si="14"/>
        <v>0</v>
      </c>
      <c r="K67" s="15"/>
      <c r="L67" s="15"/>
      <c r="M67" s="15"/>
      <c r="N67" s="15"/>
      <c r="O67" s="15"/>
      <c r="P67" s="15"/>
      <c r="Q67" s="15"/>
      <c r="R67" s="15"/>
      <c r="S67" s="15"/>
      <c r="T67" s="16">
        <f t="shared" si="15"/>
        <v>3.5</v>
      </c>
      <c r="U67" s="15">
        <v>0</v>
      </c>
      <c r="V67" s="15">
        <v>2</v>
      </c>
      <c r="W67" s="16">
        <v>0</v>
      </c>
      <c r="X67" s="16">
        <v>0</v>
      </c>
      <c r="Y67" s="15">
        <v>0</v>
      </c>
      <c r="Z67" s="16">
        <v>0</v>
      </c>
      <c r="AA67" s="15">
        <v>1</v>
      </c>
      <c r="AB67" s="16">
        <v>0.5</v>
      </c>
      <c r="AC67" s="16">
        <f t="shared" si="16"/>
        <v>2</v>
      </c>
      <c r="AD67" s="15">
        <v>0</v>
      </c>
      <c r="AE67" s="15">
        <v>2</v>
      </c>
      <c r="AF67" s="15">
        <v>0</v>
      </c>
      <c r="AG67" s="15">
        <v>0</v>
      </c>
      <c r="AH67" s="15">
        <v>0</v>
      </c>
      <c r="AI67" s="16">
        <v>0</v>
      </c>
      <c r="AJ67" s="14">
        <f t="shared" si="17"/>
        <v>0</v>
      </c>
      <c r="AK67" s="14">
        <f t="shared" si="18"/>
        <v>0</v>
      </c>
      <c r="AL67" s="15"/>
      <c r="AM67" s="16"/>
      <c r="AN67" s="17"/>
      <c r="AO67" s="14"/>
      <c r="AP67" s="17"/>
      <c r="AQ67" s="14"/>
      <c r="AR67" s="17"/>
      <c r="AS67" s="15"/>
      <c r="AT67" s="14"/>
      <c r="AU67" s="17"/>
      <c r="AV67" s="17">
        <f t="shared" si="19"/>
        <v>0</v>
      </c>
      <c r="AW67" s="16"/>
      <c r="AX67" s="17"/>
      <c r="AY67" s="16"/>
      <c r="AZ67" s="13">
        <f t="shared" si="20"/>
        <v>15.5</v>
      </c>
      <c r="BA67" s="14">
        <f t="shared" si="21"/>
        <v>9</v>
      </c>
      <c r="BB67" s="14">
        <f t="shared" si="22"/>
        <v>9</v>
      </c>
      <c r="BC67" s="17">
        <v>26</v>
      </c>
      <c r="BD67" s="14">
        <v>0</v>
      </c>
      <c r="BE67" s="16"/>
      <c r="BF67" s="15">
        <f t="shared" si="23"/>
        <v>0</v>
      </c>
      <c r="BG67" s="15"/>
      <c r="BH67" s="15"/>
      <c r="BI67" s="16">
        <v>0</v>
      </c>
      <c r="BJ67" s="13">
        <v>6.5</v>
      </c>
      <c r="BK67" s="16">
        <v>0</v>
      </c>
      <c r="BL67" s="13">
        <v>0</v>
      </c>
      <c r="BM67" s="14">
        <v>6</v>
      </c>
      <c r="BN67" s="14">
        <v>0</v>
      </c>
      <c r="BO67" s="14">
        <v>0.5</v>
      </c>
      <c r="BP67" s="13">
        <v>0</v>
      </c>
    </row>
    <row r="68" spans="1:68" s="18" customFormat="1" ht="28.8" x14ac:dyDescent="0.3">
      <c r="A68" s="12">
        <v>64</v>
      </c>
      <c r="B68" s="12" t="s">
        <v>373</v>
      </c>
      <c r="C68" s="12" t="s">
        <v>374</v>
      </c>
      <c r="D68" s="12" t="s">
        <v>375</v>
      </c>
      <c r="E68" s="12" t="s">
        <v>133</v>
      </c>
      <c r="F68" s="12" t="s">
        <v>134</v>
      </c>
      <c r="G68" s="12" t="s">
        <v>135</v>
      </c>
      <c r="H68" s="13">
        <f t="shared" si="12"/>
        <v>21</v>
      </c>
      <c r="I68" s="14">
        <f t="shared" si="13"/>
        <v>11</v>
      </c>
      <c r="J68" s="15">
        <f t="shared" si="14"/>
        <v>7</v>
      </c>
      <c r="K68" s="15">
        <v>0</v>
      </c>
      <c r="L68" s="15">
        <v>0</v>
      </c>
      <c r="M68" s="15">
        <v>4</v>
      </c>
      <c r="N68" s="15">
        <v>3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6">
        <f t="shared" si="15"/>
        <v>0.5</v>
      </c>
      <c r="U68" s="15">
        <v>0</v>
      </c>
      <c r="V68" s="15">
        <v>0</v>
      </c>
      <c r="W68" s="16">
        <v>0</v>
      </c>
      <c r="X68" s="16">
        <v>0</v>
      </c>
      <c r="Y68" s="15">
        <v>0</v>
      </c>
      <c r="Z68" s="16">
        <v>0</v>
      </c>
      <c r="AA68" s="15">
        <v>0</v>
      </c>
      <c r="AB68" s="16">
        <v>0.5</v>
      </c>
      <c r="AC68" s="16">
        <f t="shared" si="16"/>
        <v>3</v>
      </c>
      <c r="AD68" s="15">
        <v>3</v>
      </c>
      <c r="AE68" s="15">
        <v>0</v>
      </c>
      <c r="AF68" s="15">
        <v>0</v>
      </c>
      <c r="AG68" s="15">
        <v>0</v>
      </c>
      <c r="AH68" s="15">
        <v>0</v>
      </c>
      <c r="AI68" s="16">
        <v>0</v>
      </c>
      <c r="AJ68" s="14">
        <f t="shared" si="17"/>
        <v>0.5</v>
      </c>
      <c r="AK68" s="14">
        <f t="shared" si="18"/>
        <v>0.5</v>
      </c>
      <c r="AL68" s="15">
        <v>0</v>
      </c>
      <c r="AM68" s="16">
        <v>0</v>
      </c>
      <c r="AN68" s="17">
        <v>0</v>
      </c>
      <c r="AO68" s="14">
        <v>0.5</v>
      </c>
      <c r="AP68" s="17">
        <v>0</v>
      </c>
      <c r="AQ68" s="14">
        <v>0</v>
      </c>
      <c r="AR68" s="17">
        <v>0</v>
      </c>
      <c r="AS68" s="15">
        <v>0</v>
      </c>
      <c r="AT68" s="14">
        <v>0</v>
      </c>
      <c r="AU68" s="17">
        <v>0</v>
      </c>
      <c r="AV68" s="17">
        <f t="shared" si="19"/>
        <v>0</v>
      </c>
      <c r="AW68" s="16">
        <v>0</v>
      </c>
      <c r="AX68" s="17">
        <v>0</v>
      </c>
      <c r="AY68" s="16">
        <v>0</v>
      </c>
      <c r="AZ68" s="13">
        <f t="shared" si="20"/>
        <v>10</v>
      </c>
      <c r="BA68" s="14">
        <f t="shared" si="21"/>
        <v>10</v>
      </c>
      <c r="BB68" s="14">
        <f t="shared" si="22"/>
        <v>9</v>
      </c>
      <c r="BC68" s="17">
        <v>10.25</v>
      </c>
      <c r="BD68" s="14">
        <v>0</v>
      </c>
      <c r="BE68" s="16">
        <v>0</v>
      </c>
      <c r="BF68" s="15">
        <f t="shared" si="23"/>
        <v>1</v>
      </c>
      <c r="BG68" s="15">
        <v>0</v>
      </c>
      <c r="BH68" s="15">
        <v>1</v>
      </c>
      <c r="BI68" s="16">
        <v>0</v>
      </c>
      <c r="BJ68" s="13">
        <v>0</v>
      </c>
      <c r="BK68" s="16">
        <v>0</v>
      </c>
      <c r="BL68" s="13">
        <v>0</v>
      </c>
      <c r="BM68" s="14">
        <v>0</v>
      </c>
      <c r="BN68" s="14">
        <v>0</v>
      </c>
      <c r="BO68" s="14">
        <v>0</v>
      </c>
      <c r="BP68" s="13">
        <v>0</v>
      </c>
    </row>
    <row r="69" spans="1:68" s="18" customFormat="1" ht="28.8" x14ac:dyDescent="0.3">
      <c r="A69" s="12">
        <v>65</v>
      </c>
      <c r="B69" s="12" t="s">
        <v>274</v>
      </c>
      <c r="C69" s="12" t="s">
        <v>275</v>
      </c>
      <c r="D69" s="12" t="s">
        <v>276</v>
      </c>
      <c r="E69" s="12" t="s">
        <v>160</v>
      </c>
      <c r="F69" s="12" t="s">
        <v>134</v>
      </c>
      <c r="G69" s="12" t="s">
        <v>135</v>
      </c>
      <c r="H69" s="13">
        <f t="shared" ref="H69:H100" si="24">I69+AZ69</f>
        <v>20.75</v>
      </c>
      <c r="I69" s="14">
        <f t="shared" ref="I69:I100" si="25">MIN(J69+T69+AC69+AJ69+AY69,$I$3)</f>
        <v>5</v>
      </c>
      <c r="J69" s="15">
        <f t="shared" ref="J69:J100" si="26">MIN(SUM(K69:S69),$J$3)</f>
        <v>3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3</v>
      </c>
      <c r="Q69" s="15">
        <v>0</v>
      </c>
      <c r="R69" s="15">
        <v>0</v>
      </c>
      <c r="S69" s="15">
        <v>0</v>
      </c>
      <c r="T69" s="16">
        <f t="shared" ref="T69:T100" si="27">MIN(SUM(U69:AB69),$T$3)</f>
        <v>1</v>
      </c>
      <c r="U69" s="15">
        <v>0</v>
      </c>
      <c r="V69" s="15">
        <v>1</v>
      </c>
      <c r="W69" s="16">
        <v>0</v>
      </c>
      <c r="X69" s="16">
        <v>0</v>
      </c>
      <c r="Y69" s="15">
        <v>0</v>
      </c>
      <c r="Z69" s="16">
        <v>0</v>
      </c>
      <c r="AA69" s="15">
        <v>0</v>
      </c>
      <c r="AB69" s="16">
        <v>0</v>
      </c>
      <c r="AC69" s="16">
        <f t="shared" ref="AC69:AC100" si="28">MIN(SUM(AD69:AI69),$AC$3)</f>
        <v>1</v>
      </c>
      <c r="AD69" s="15">
        <v>0</v>
      </c>
      <c r="AE69" s="15">
        <v>0</v>
      </c>
      <c r="AF69" s="15">
        <v>1</v>
      </c>
      <c r="AG69" s="15">
        <v>0</v>
      </c>
      <c r="AH69" s="15">
        <v>0</v>
      </c>
      <c r="AI69" s="16">
        <v>0</v>
      </c>
      <c r="AJ69" s="14">
        <f t="shared" ref="AJ69:AJ100" si="29">MIN(AK69+AV69,$AJ$3)</f>
        <v>0</v>
      </c>
      <c r="AK69" s="14">
        <f t="shared" ref="AK69:AK100" si="30">MIN(SUM(AL69:AU69),$AK$3)</f>
        <v>0</v>
      </c>
      <c r="AL69" s="15"/>
      <c r="AM69" s="16"/>
      <c r="AN69" s="17"/>
      <c r="AO69" s="14"/>
      <c r="AP69" s="17"/>
      <c r="AQ69" s="14"/>
      <c r="AR69" s="17"/>
      <c r="AS69" s="15"/>
      <c r="AT69" s="14"/>
      <c r="AU69" s="17"/>
      <c r="AV69" s="17">
        <f t="shared" ref="AV69:AV100" si="31">MIN(SUM(AW69:AX69),$AV$3)</f>
        <v>0</v>
      </c>
      <c r="AW69" s="16"/>
      <c r="AX69" s="17"/>
      <c r="AY69" s="16"/>
      <c r="AZ69" s="13">
        <f t="shared" ref="AZ69:AZ100" si="32">MIN(BA69+BI69+BJ69,$AZ$3)</f>
        <v>15.75</v>
      </c>
      <c r="BA69" s="14">
        <f t="shared" ref="BA69:BA100" si="33">MIN(BB69+BE69+BF69,$BA$3)</f>
        <v>9</v>
      </c>
      <c r="BB69" s="14">
        <f t="shared" ref="BB69:BB100" si="34">MIN(SUM(BC69:BD69),$BB$3)</f>
        <v>9</v>
      </c>
      <c r="BC69" s="17">
        <v>20</v>
      </c>
      <c r="BD69" s="14">
        <v>0</v>
      </c>
      <c r="BE69" s="16"/>
      <c r="BF69" s="15">
        <f t="shared" ref="BF69:BF100" si="35">MIN(SUM(BG69:BH69),$BF$3)</f>
        <v>0</v>
      </c>
      <c r="BG69" s="15"/>
      <c r="BH69" s="15"/>
      <c r="BI69" s="16">
        <v>0</v>
      </c>
      <c r="BJ69" s="13">
        <v>6.75</v>
      </c>
      <c r="BK69" s="16">
        <v>0</v>
      </c>
      <c r="BL69" s="13">
        <v>0</v>
      </c>
      <c r="BM69" s="14">
        <v>5</v>
      </c>
      <c r="BN69" s="14">
        <v>1</v>
      </c>
      <c r="BO69" s="14">
        <v>0.75</v>
      </c>
      <c r="BP69" s="13">
        <v>0</v>
      </c>
    </row>
    <row r="70" spans="1:68" s="18" customFormat="1" ht="28.8" x14ac:dyDescent="0.3">
      <c r="A70" s="12">
        <v>66</v>
      </c>
      <c r="B70" s="12" t="s">
        <v>382</v>
      </c>
      <c r="C70" s="12" t="s">
        <v>383</v>
      </c>
      <c r="D70" s="19" t="s">
        <v>394</v>
      </c>
      <c r="E70" s="12" t="s">
        <v>183</v>
      </c>
      <c r="F70" s="12" t="s">
        <v>134</v>
      </c>
      <c r="G70" s="12" t="s">
        <v>135</v>
      </c>
      <c r="H70" s="13">
        <f t="shared" si="24"/>
        <v>20.75</v>
      </c>
      <c r="I70" s="14">
        <f t="shared" si="25"/>
        <v>10.5</v>
      </c>
      <c r="J70" s="15">
        <f t="shared" si="26"/>
        <v>4</v>
      </c>
      <c r="K70" s="15">
        <v>0</v>
      </c>
      <c r="L70" s="15">
        <v>0</v>
      </c>
      <c r="M70" s="15">
        <v>4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6">
        <f t="shared" si="27"/>
        <v>3</v>
      </c>
      <c r="U70" s="15">
        <v>0</v>
      </c>
      <c r="V70" s="15">
        <v>0</v>
      </c>
      <c r="W70" s="16">
        <v>1</v>
      </c>
      <c r="X70" s="16">
        <v>0</v>
      </c>
      <c r="Y70" s="15">
        <v>1</v>
      </c>
      <c r="Z70" s="16">
        <v>0</v>
      </c>
      <c r="AA70" s="15">
        <v>1</v>
      </c>
      <c r="AB70" s="16">
        <v>0</v>
      </c>
      <c r="AC70" s="16">
        <f t="shared" si="28"/>
        <v>3.5</v>
      </c>
      <c r="AD70" s="15">
        <v>3</v>
      </c>
      <c r="AE70" s="15">
        <v>0</v>
      </c>
      <c r="AF70" s="15">
        <v>0</v>
      </c>
      <c r="AG70" s="15">
        <v>0</v>
      </c>
      <c r="AH70" s="15">
        <v>0</v>
      </c>
      <c r="AI70" s="16">
        <v>0.5</v>
      </c>
      <c r="AJ70" s="14">
        <f t="shared" si="29"/>
        <v>0</v>
      </c>
      <c r="AK70" s="14">
        <f t="shared" si="30"/>
        <v>0</v>
      </c>
      <c r="AL70" s="15">
        <v>0</v>
      </c>
      <c r="AM70" s="16">
        <v>0</v>
      </c>
      <c r="AN70" s="17">
        <v>0</v>
      </c>
      <c r="AO70" s="14">
        <v>0</v>
      </c>
      <c r="AP70" s="17">
        <v>0</v>
      </c>
      <c r="AQ70" s="14">
        <v>0</v>
      </c>
      <c r="AR70" s="17">
        <v>0</v>
      </c>
      <c r="AS70" s="15">
        <v>0</v>
      </c>
      <c r="AT70" s="14">
        <v>0</v>
      </c>
      <c r="AU70" s="17">
        <v>0</v>
      </c>
      <c r="AV70" s="17">
        <f t="shared" si="31"/>
        <v>0</v>
      </c>
      <c r="AW70" s="16">
        <v>0</v>
      </c>
      <c r="AX70" s="17">
        <v>0</v>
      </c>
      <c r="AY70" s="16">
        <v>0</v>
      </c>
      <c r="AZ70" s="13">
        <f t="shared" si="32"/>
        <v>10.25</v>
      </c>
      <c r="BA70" s="14">
        <f t="shared" si="33"/>
        <v>10.25</v>
      </c>
      <c r="BB70" s="14">
        <f t="shared" si="34"/>
        <v>7.25</v>
      </c>
      <c r="BC70" s="17">
        <v>7.25</v>
      </c>
      <c r="BD70" s="14">
        <v>0</v>
      </c>
      <c r="BE70" s="16">
        <v>0</v>
      </c>
      <c r="BF70" s="15">
        <f t="shared" si="35"/>
        <v>3</v>
      </c>
      <c r="BG70" s="15">
        <v>0</v>
      </c>
      <c r="BH70" s="15">
        <v>3</v>
      </c>
      <c r="BI70" s="16">
        <v>0</v>
      </c>
      <c r="BJ70" s="13">
        <v>0</v>
      </c>
      <c r="BK70" s="16">
        <v>0</v>
      </c>
      <c r="BL70" s="13">
        <v>0</v>
      </c>
      <c r="BM70" s="14">
        <v>0</v>
      </c>
      <c r="BN70" s="14">
        <v>0</v>
      </c>
      <c r="BO70" s="14">
        <v>0</v>
      </c>
      <c r="BP70" s="13">
        <v>0</v>
      </c>
    </row>
    <row r="71" spans="1:68" s="18" customFormat="1" ht="28.8" x14ac:dyDescent="0.3">
      <c r="A71" s="12">
        <v>67</v>
      </c>
      <c r="B71" s="12" t="s">
        <v>319</v>
      </c>
      <c r="C71" s="12" t="s">
        <v>320</v>
      </c>
      <c r="D71" s="12" t="s">
        <v>321</v>
      </c>
      <c r="E71" s="12" t="s">
        <v>139</v>
      </c>
      <c r="F71" s="12" t="s">
        <v>134</v>
      </c>
      <c r="G71" s="12" t="s">
        <v>135</v>
      </c>
      <c r="H71" s="13">
        <f t="shared" si="24"/>
        <v>20.675000000000001</v>
      </c>
      <c r="I71" s="14">
        <f t="shared" si="25"/>
        <v>4.3</v>
      </c>
      <c r="J71" s="15">
        <f t="shared" si="26"/>
        <v>4</v>
      </c>
      <c r="K71" s="15">
        <v>0</v>
      </c>
      <c r="L71" s="15">
        <v>0</v>
      </c>
      <c r="M71" s="15">
        <v>4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6">
        <f t="shared" si="27"/>
        <v>0.3</v>
      </c>
      <c r="U71" s="15">
        <v>0</v>
      </c>
      <c r="V71" s="15">
        <v>0</v>
      </c>
      <c r="W71" s="16">
        <v>0.3</v>
      </c>
      <c r="X71" s="16">
        <v>0</v>
      </c>
      <c r="Y71" s="15">
        <v>0</v>
      </c>
      <c r="Z71" s="16">
        <v>0</v>
      </c>
      <c r="AA71" s="15">
        <v>0</v>
      </c>
      <c r="AB71" s="16">
        <v>0</v>
      </c>
      <c r="AC71" s="16">
        <f t="shared" si="28"/>
        <v>0</v>
      </c>
      <c r="AD71" s="15"/>
      <c r="AE71" s="15"/>
      <c r="AF71" s="15"/>
      <c r="AG71" s="15"/>
      <c r="AH71" s="15"/>
      <c r="AI71" s="16"/>
      <c r="AJ71" s="14">
        <f t="shared" si="29"/>
        <v>0</v>
      </c>
      <c r="AK71" s="14">
        <f t="shared" si="30"/>
        <v>0</v>
      </c>
      <c r="AL71" s="15">
        <v>0</v>
      </c>
      <c r="AM71" s="16">
        <v>0</v>
      </c>
      <c r="AN71" s="17">
        <v>0</v>
      </c>
      <c r="AO71" s="14">
        <v>0</v>
      </c>
      <c r="AP71" s="17">
        <v>0</v>
      </c>
      <c r="AQ71" s="14">
        <v>0</v>
      </c>
      <c r="AR71" s="17">
        <v>0</v>
      </c>
      <c r="AS71" s="15">
        <v>0</v>
      </c>
      <c r="AT71" s="14">
        <v>0</v>
      </c>
      <c r="AU71" s="17">
        <v>0</v>
      </c>
      <c r="AV71" s="17">
        <f t="shared" si="31"/>
        <v>0</v>
      </c>
      <c r="AW71" s="16">
        <v>0</v>
      </c>
      <c r="AX71" s="17">
        <v>0</v>
      </c>
      <c r="AY71" s="16">
        <v>0</v>
      </c>
      <c r="AZ71" s="13">
        <f t="shared" si="32"/>
        <v>16.375</v>
      </c>
      <c r="BA71" s="14">
        <f t="shared" si="33"/>
        <v>10</v>
      </c>
      <c r="BB71" s="14">
        <f t="shared" si="34"/>
        <v>9</v>
      </c>
      <c r="BC71" s="17">
        <v>15.5</v>
      </c>
      <c r="BD71" s="14">
        <v>0</v>
      </c>
      <c r="BE71" s="16">
        <v>0</v>
      </c>
      <c r="BF71" s="15">
        <f t="shared" si="35"/>
        <v>1</v>
      </c>
      <c r="BG71" s="15">
        <v>0</v>
      </c>
      <c r="BH71" s="15">
        <v>1</v>
      </c>
      <c r="BI71" s="16">
        <v>0</v>
      </c>
      <c r="BJ71" s="13">
        <v>6.375</v>
      </c>
      <c r="BK71" s="16">
        <v>0</v>
      </c>
      <c r="BL71" s="13">
        <v>0</v>
      </c>
      <c r="BM71" s="14">
        <v>6</v>
      </c>
      <c r="BN71" s="14">
        <v>0</v>
      </c>
      <c r="BO71" s="14">
        <v>0.375</v>
      </c>
      <c r="BP71" s="13">
        <v>0</v>
      </c>
    </row>
    <row r="72" spans="1:68" s="18" customFormat="1" ht="28.8" x14ac:dyDescent="0.3">
      <c r="A72" s="12">
        <v>68</v>
      </c>
      <c r="B72" s="12" t="s">
        <v>371</v>
      </c>
      <c r="C72" s="12" t="s">
        <v>372</v>
      </c>
      <c r="D72" s="19" t="s">
        <v>395</v>
      </c>
      <c r="E72" s="12" t="s">
        <v>146</v>
      </c>
      <c r="F72" s="12" t="s">
        <v>134</v>
      </c>
      <c r="G72" s="12" t="s">
        <v>135</v>
      </c>
      <c r="H72" s="13">
        <f t="shared" si="24"/>
        <v>18.625</v>
      </c>
      <c r="I72" s="14">
        <f t="shared" si="25"/>
        <v>9</v>
      </c>
      <c r="J72" s="15">
        <f t="shared" si="26"/>
        <v>7</v>
      </c>
      <c r="K72" s="15">
        <v>0</v>
      </c>
      <c r="L72" s="15">
        <v>0</v>
      </c>
      <c r="M72" s="15">
        <v>4</v>
      </c>
      <c r="N72" s="15">
        <v>3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6">
        <f t="shared" si="27"/>
        <v>1</v>
      </c>
      <c r="U72" s="15">
        <v>0</v>
      </c>
      <c r="V72" s="15">
        <v>0</v>
      </c>
      <c r="W72" s="16">
        <v>1</v>
      </c>
      <c r="X72" s="16">
        <v>0</v>
      </c>
      <c r="Y72" s="15">
        <v>0</v>
      </c>
      <c r="Z72" s="16">
        <v>0</v>
      </c>
      <c r="AA72" s="15">
        <v>0</v>
      </c>
      <c r="AB72" s="16">
        <v>0</v>
      </c>
      <c r="AC72" s="16">
        <f t="shared" si="28"/>
        <v>1</v>
      </c>
      <c r="AD72" s="15">
        <v>0</v>
      </c>
      <c r="AE72" s="15">
        <v>0</v>
      </c>
      <c r="AF72" s="15">
        <v>1</v>
      </c>
      <c r="AG72" s="15">
        <v>0</v>
      </c>
      <c r="AH72" s="15">
        <v>0</v>
      </c>
      <c r="AI72" s="16">
        <v>0</v>
      </c>
      <c r="AJ72" s="14">
        <f t="shared" si="29"/>
        <v>0</v>
      </c>
      <c r="AK72" s="14">
        <f t="shared" si="30"/>
        <v>0</v>
      </c>
      <c r="AL72" s="15"/>
      <c r="AM72" s="16"/>
      <c r="AN72" s="17"/>
      <c r="AO72" s="14"/>
      <c r="AP72" s="17"/>
      <c r="AQ72" s="14"/>
      <c r="AR72" s="17"/>
      <c r="AS72" s="15"/>
      <c r="AT72" s="14"/>
      <c r="AU72" s="17"/>
      <c r="AV72" s="17">
        <f t="shared" si="31"/>
        <v>0</v>
      </c>
      <c r="AW72" s="16"/>
      <c r="AX72" s="17"/>
      <c r="AY72" s="16"/>
      <c r="AZ72" s="13">
        <f t="shared" si="32"/>
        <v>9.625</v>
      </c>
      <c r="BA72" s="14">
        <f t="shared" si="33"/>
        <v>9</v>
      </c>
      <c r="BB72" s="14">
        <f t="shared" si="34"/>
        <v>9</v>
      </c>
      <c r="BC72" s="17">
        <v>11.5</v>
      </c>
      <c r="BD72" s="14">
        <v>0</v>
      </c>
      <c r="BE72" s="16"/>
      <c r="BF72" s="15">
        <f t="shared" si="35"/>
        <v>0</v>
      </c>
      <c r="BG72" s="15"/>
      <c r="BH72" s="15"/>
      <c r="BI72" s="16">
        <v>0</v>
      </c>
      <c r="BJ72" s="13">
        <v>0.625</v>
      </c>
      <c r="BK72" s="16">
        <v>0</v>
      </c>
      <c r="BL72" s="13">
        <v>0</v>
      </c>
      <c r="BM72" s="14">
        <v>0</v>
      </c>
      <c r="BN72" s="14">
        <v>0.625</v>
      </c>
      <c r="BO72" s="14">
        <v>0</v>
      </c>
      <c r="BP72" s="13">
        <v>0</v>
      </c>
    </row>
    <row r="73" spans="1:68" s="18" customFormat="1" ht="28.8" x14ac:dyDescent="0.3">
      <c r="A73" s="12">
        <v>69</v>
      </c>
      <c r="B73" s="12" t="s">
        <v>368</v>
      </c>
      <c r="C73" s="12" t="s">
        <v>369</v>
      </c>
      <c r="D73" s="12" t="s">
        <v>370</v>
      </c>
      <c r="E73" s="12" t="s">
        <v>183</v>
      </c>
      <c r="F73" s="12" t="s">
        <v>134</v>
      </c>
      <c r="G73" s="12" t="s">
        <v>135</v>
      </c>
      <c r="H73" s="13">
        <f t="shared" si="24"/>
        <v>18.324999999999999</v>
      </c>
      <c r="I73" s="14">
        <f t="shared" si="25"/>
        <v>12.7</v>
      </c>
      <c r="J73" s="15">
        <f t="shared" si="26"/>
        <v>7</v>
      </c>
      <c r="K73" s="15">
        <v>0</v>
      </c>
      <c r="L73" s="15">
        <v>0</v>
      </c>
      <c r="M73" s="15">
        <v>4</v>
      </c>
      <c r="N73" s="15">
        <v>3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6">
        <f t="shared" si="27"/>
        <v>2.2000000000000002</v>
      </c>
      <c r="U73" s="15">
        <v>0</v>
      </c>
      <c r="V73" s="15">
        <v>1</v>
      </c>
      <c r="W73" s="16">
        <v>0.2</v>
      </c>
      <c r="X73" s="16">
        <v>0</v>
      </c>
      <c r="Y73" s="15">
        <v>0</v>
      </c>
      <c r="Z73" s="16">
        <v>0</v>
      </c>
      <c r="AA73" s="15">
        <v>1</v>
      </c>
      <c r="AB73" s="16">
        <v>0</v>
      </c>
      <c r="AC73" s="16">
        <f t="shared" si="28"/>
        <v>3</v>
      </c>
      <c r="AD73" s="15">
        <v>3</v>
      </c>
      <c r="AE73" s="15">
        <v>0</v>
      </c>
      <c r="AF73" s="15">
        <v>0</v>
      </c>
      <c r="AG73" s="15">
        <v>0</v>
      </c>
      <c r="AH73" s="15">
        <v>0</v>
      </c>
      <c r="AI73" s="16">
        <v>0</v>
      </c>
      <c r="AJ73" s="14">
        <f t="shared" si="29"/>
        <v>0.5</v>
      </c>
      <c r="AK73" s="14">
        <f t="shared" si="30"/>
        <v>0.5</v>
      </c>
      <c r="AL73" s="15">
        <v>0</v>
      </c>
      <c r="AM73" s="16">
        <v>0</v>
      </c>
      <c r="AN73" s="17">
        <v>0</v>
      </c>
      <c r="AO73" s="14">
        <v>0</v>
      </c>
      <c r="AP73" s="17">
        <v>0</v>
      </c>
      <c r="AQ73" s="14">
        <v>0.5</v>
      </c>
      <c r="AR73" s="17">
        <v>0</v>
      </c>
      <c r="AS73" s="15">
        <v>0</v>
      </c>
      <c r="AT73" s="14">
        <v>0</v>
      </c>
      <c r="AU73" s="17">
        <v>0</v>
      </c>
      <c r="AV73" s="17">
        <f t="shared" si="31"/>
        <v>0</v>
      </c>
      <c r="AW73" s="16">
        <v>0</v>
      </c>
      <c r="AX73" s="17">
        <v>0</v>
      </c>
      <c r="AY73" s="16">
        <v>0</v>
      </c>
      <c r="AZ73" s="13">
        <f t="shared" si="32"/>
        <v>5.625</v>
      </c>
      <c r="BA73" s="14">
        <f t="shared" si="33"/>
        <v>5.25</v>
      </c>
      <c r="BB73" s="14">
        <f t="shared" si="34"/>
        <v>5.25</v>
      </c>
      <c r="BC73" s="17">
        <v>5.25</v>
      </c>
      <c r="BD73" s="14">
        <v>0</v>
      </c>
      <c r="BE73" s="16">
        <v>0</v>
      </c>
      <c r="BF73" s="15">
        <f t="shared" si="35"/>
        <v>0</v>
      </c>
      <c r="BG73" s="15">
        <v>0</v>
      </c>
      <c r="BH73" s="15">
        <v>0</v>
      </c>
      <c r="BI73" s="16">
        <v>0</v>
      </c>
      <c r="BJ73" s="13">
        <v>0.375</v>
      </c>
      <c r="BK73" s="16">
        <v>0</v>
      </c>
      <c r="BL73" s="13">
        <v>0</v>
      </c>
      <c r="BM73" s="14">
        <v>0</v>
      </c>
      <c r="BN73" s="14">
        <v>0</v>
      </c>
      <c r="BO73" s="14">
        <v>0.375</v>
      </c>
      <c r="BP73" s="13">
        <v>0</v>
      </c>
    </row>
    <row r="74" spans="1:68" s="18" customFormat="1" ht="28.8" x14ac:dyDescent="0.3">
      <c r="A74" s="12">
        <v>70</v>
      </c>
      <c r="B74" s="12" t="s">
        <v>209</v>
      </c>
      <c r="C74" s="12" t="s">
        <v>210</v>
      </c>
      <c r="D74" s="12" t="s">
        <v>211</v>
      </c>
      <c r="E74" s="12" t="s">
        <v>202</v>
      </c>
      <c r="F74" s="12" t="s">
        <v>134</v>
      </c>
      <c r="G74" s="12" t="s">
        <v>135</v>
      </c>
      <c r="H74" s="13">
        <f t="shared" si="24"/>
        <v>18.25</v>
      </c>
      <c r="I74" s="14">
        <f t="shared" si="25"/>
        <v>9</v>
      </c>
      <c r="J74" s="15">
        <f t="shared" si="26"/>
        <v>4</v>
      </c>
      <c r="K74" s="15">
        <v>0</v>
      </c>
      <c r="L74" s="15">
        <v>0</v>
      </c>
      <c r="M74" s="15">
        <v>4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6">
        <f t="shared" si="27"/>
        <v>3</v>
      </c>
      <c r="U74" s="15">
        <v>0</v>
      </c>
      <c r="V74" s="15">
        <v>1</v>
      </c>
      <c r="W74" s="16">
        <v>1</v>
      </c>
      <c r="X74" s="16">
        <v>0</v>
      </c>
      <c r="Y74" s="15">
        <v>0</v>
      </c>
      <c r="Z74" s="16">
        <v>0</v>
      </c>
      <c r="AA74" s="15">
        <v>1</v>
      </c>
      <c r="AB74" s="16">
        <v>0</v>
      </c>
      <c r="AC74" s="16">
        <f t="shared" si="28"/>
        <v>2</v>
      </c>
      <c r="AD74" s="15">
        <v>0</v>
      </c>
      <c r="AE74" s="15">
        <v>2</v>
      </c>
      <c r="AF74" s="15">
        <v>0</v>
      </c>
      <c r="AG74" s="15">
        <v>0</v>
      </c>
      <c r="AH74" s="15">
        <v>0</v>
      </c>
      <c r="AI74" s="16">
        <v>0</v>
      </c>
      <c r="AJ74" s="14">
        <f t="shared" si="29"/>
        <v>0</v>
      </c>
      <c r="AK74" s="14">
        <f t="shared" si="30"/>
        <v>0</v>
      </c>
      <c r="AL74" s="15"/>
      <c r="AM74" s="16"/>
      <c r="AN74" s="17"/>
      <c r="AO74" s="14"/>
      <c r="AP74" s="17"/>
      <c r="AQ74" s="14"/>
      <c r="AR74" s="17"/>
      <c r="AS74" s="15"/>
      <c r="AT74" s="14"/>
      <c r="AU74" s="17"/>
      <c r="AV74" s="17">
        <f t="shared" si="31"/>
        <v>0</v>
      </c>
      <c r="AW74" s="16"/>
      <c r="AX74" s="17"/>
      <c r="AY74" s="16"/>
      <c r="AZ74" s="13">
        <f t="shared" si="32"/>
        <v>9.25</v>
      </c>
      <c r="BA74" s="14">
        <f t="shared" si="33"/>
        <v>8.5</v>
      </c>
      <c r="BB74" s="14">
        <f t="shared" si="34"/>
        <v>8.5</v>
      </c>
      <c r="BC74" s="17">
        <v>8.5</v>
      </c>
      <c r="BD74" s="14">
        <v>0</v>
      </c>
      <c r="BE74" s="16"/>
      <c r="BF74" s="15">
        <f t="shared" si="35"/>
        <v>0</v>
      </c>
      <c r="BG74" s="15"/>
      <c r="BH74" s="15"/>
      <c r="BI74" s="16">
        <v>0</v>
      </c>
      <c r="BJ74" s="13">
        <v>0.75</v>
      </c>
      <c r="BK74" s="16">
        <v>0</v>
      </c>
      <c r="BL74" s="13">
        <v>0</v>
      </c>
      <c r="BM74" s="14">
        <v>0.375</v>
      </c>
      <c r="BN74" s="14">
        <v>0.375</v>
      </c>
      <c r="BO74" s="14">
        <v>0</v>
      </c>
      <c r="BP74" s="13">
        <v>0</v>
      </c>
    </row>
    <row r="75" spans="1:68" s="18" customFormat="1" ht="28.8" x14ac:dyDescent="0.3">
      <c r="A75" s="12">
        <v>71</v>
      </c>
      <c r="B75" s="12" t="s">
        <v>310</v>
      </c>
      <c r="C75" s="12" t="s">
        <v>311</v>
      </c>
      <c r="D75" s="12" t="s">
        <v>312</v>
      </c>
      <c r="E75" s="12" t="s">
        <v>133</v>
      </c>
      <c r="F75" s="12" t="s">
        <v>134</v>
      </c>
      <c r="G75" s="12" t="s">
        <v>135</v>
      </c>
      <c r="H75" s="13">
        <f t="shared" si="24"/>
        <v>17.125</v>
      </c>
      <c r="I75" s="14">
        <f t="shared" si="25"/>
        <v>9</v>
      </c>
      <c r="J75" s="15">
        <f t="shared" si="26"/>
        <v>4</v>
      </c>
      <c r="K75" s="15">
        <v>0</v>
      </c>
      <c r="L75" s="15">
        <v>0</v>
      </c>
      <c r="M75" s="15">
        <v>4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6">
        <f t="shared" si="27"/>
        <v>2</v>
      </c>
      <c r="U75" s="15">
        <v>0</v>
      </c>
      <c r="V75" s="15">
        <v>0</v>
      </c>
      <c r="W75" s="16">
        <v>1</v>
      </c>
      <c r="X75" s="16">
        <v>0</v>
      </c>
      <c r="Y75" s="15">
        <v>0</v>
      </c>
      <c r="Z75" s="16">
        <v>0</v>
      </c>
      <c r="AA75" s="15">
        <v>1</v>
      </c>
      <c r="AB75" s="16">
        <v>0</v>
      </c>
      <c r="AC75" s="16">
        <f t="shared" si="28"/>
        <v>3</v>
      </c>
      <c r="AD75" s="15">
        <v>3</v>
      </c>
      <c r="AE75" s="15">
        <v>0</v>
      </c>
      <c r="AF75" s="15">
        <v>0</v>
      </c>
      <c r="AG75" s="15">
        <v>0</v>
      </c>
      <c r="AH75" s="15">
        <v>0</v>
      </c>
      <c r="AI75" s="16">
        <v>0</v>
      </c>
      <c r="AJ75" s="14">
        <f t="shared" si="29"/>
        <v>0</v>
      </c>
      <c r="AK75" s="14">
        <f t="shared" si="30"/>
        <v>0</v>
      </c>
      <c r="AL75" s="15">
        <v>0</v>
      </c>
      <c r="AM75" s="16">
        <v>0</v>
      </c>
      <c r="AN75" s="17">
        <v>0</v>
      </c>
      <c r="AO75" s="14">
        <v>0</v>
      </c>
      <c r="AP75" s="17">
        <v>0</v>
      </c>
      <c r="AQ75" s="14">
        <v>0</v>
      </c>
      <c r="AR75" s="17">
        <v>0</v>
      </c>
      <c r="AS75" s="15">
        <v>0</v>
      </c>
      <c r="AT75" s="14">
        <v>0</v>
      </c>
      <c r="AU75" s="17">
        <v>0</v>
      </c>
      <c r="AV75" s="17">
        <f t="shared" si="31"/>
        <v>0</v>
      </c>
      <c r="AW75" s="16">
        <v>0</v>
      </c>
      <c r="AX75" s="17">
        <v>0</v>
      </c>
      <c r="AY75" s="16">
        <v>0</v>
      </c>
      <c r="AZ75" s="13">
        <f t="shared" si="32"/>
        <v>8.125</v>
      </c>
      <c r="BA75" s="14">
        <f t="shared" si="33"/>
        <v>8</v>
      </c>
      <c r="BB75" s="14">
        <f t="shared" si="34"/>
        <v>6</v>
      </c>
      <c r="BC75" s="17">
        <v>6</v>
      </c>
      <c r="BD75" s="14">
        <v>0</v>
      </c>
      <c r="BE75" s="16">
        <v>0</v>
      </c>
      <c r="BF75" s="15">
        <f t="shared" si="35"/>
        <v>2</v>
      </c>
      <c r="BG75" s="15">
        <v>0</v>
      </c>
      <c r="BH75" s="15">
        <v>2</v>
      </c>
      <c r="BI75" s="16">
        <v>0</v>
      </c>
      <c r="BJ75" s="13">
        <v>0.125</v>
      </c>
      <c r="BK75" s="16">
        <v>0</v>
      </c>
      <c r="BL75" s="13">
        <v>0</v>
      </c>
      <c r="BM75" s="14">
        <v>0</v>
      </c>
      <c r="BN75" s="14">
        <v>0</v>
      </c>
      <c r="BO75" s="14">
        <v>0.125</v>
      </c>
      <c r="BP75" s="13">
        <v>0</v>
      </c>
    </row>
    <row r="76" spans="1:68" s="18" customFormat="1" ht="28.8" x14ac:dyDescent="0.3">
      <c r="A76" s="12">
        <v>72</v>
      </c>
      <c r="B76" s="12" t="s">
        <v>212</v>
      </c>
      <c r="C76" s="12" t="s">
        <v>213</v>
      </c>
      <c r="D76" s="12" t="s">
        <v>214</v>
      </c>
      <c r="E76" s="12" t="s">
        <v>133</v>
      </c>
      <c r="F76" s="12" t="s">
        <v>134</v>
      </c>
      <c r="G76" s="12" t="s">
        <v>135</v>
      </c>
      <c r="H76" s="13">
        <f t="shared" si="24"/>
        <v>16.95</v>
      </c>
      <c r="I76" s="14">
        <f t="shared" si="25"/>
        <v>7.7</v>
      </c>
      <c r="J76" s="15">
        <f t="shared" si="26"/>
        <v>4</v>
      </c>
      <c r="K76" s="15">
        <v>0</v>
      </c>
      <c r="L76" s="15">
        <v>0</v>
      </c>
      <c r="M76" s="15">
        <v>4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6">
        <f t="shared" si="27"/>
        <v>0.2</v>
      </c>
      <c r="U76" s="15">
        <v>0</v>
      </c>
      <c r="V76" s="15">
        <v>0</v>
      </c>
      <c r="W76" s="16">
        <v>0.2</v>
      </c>
      <c r="X76" s="16">
        <v>0</v>
      </c>
      <c r="Y76" s="15">
        <v>0</v>
      </c>
      <c r="Z76" s="16">
        <v>0</v>
      </c>
      <c r="AA76" s="15">
        <v>0</v>
      </c>
      <c r="AB76" s="16">
        <v>0</v>
      </c>
      <c r="AC76" s="16">
        <f t="shared" si="28"/>
        <v>3.5</v>
      </c>
      <c r="AD76" s="15">
        <v>3</v>
      </c>
      <c r="AE76" s="15">
        <v>0</v>
      </c>
      <c r="AF76" s="15">
        <v>0</v>
      </c>
      <c r="AG76" s="15">
        <v>0</v>
      </c>
      <c r="AH76" s="15">
        <v>0</v>
      </c>
      <c r="AI76" s="16">
        <v>0.5</v>
      </c>
      <c r="AJ76" s="14">
        <f t="shared" si="29"/>
        <v>0</v>
      </c>
      <c r="AK76" s="14">
        <f t="shared" si="30"/>
        <v>0</v>
      </c>
      <c r="AL76" s="15">
        <v>0</v>
      </c>
      <c r="AM76" s="16">
        <v>0</v>
      </c>
      <c r="AN76" s="17">
        <v>0</v>
      </c>
      <c r="AO76" s="14">
        <v>0</v>
      </c>
      <c r="AP76" s="17">
        <v>0</v>
      </c>
      <c r="AQ76" s="14">
        <v>0</v>
      </c>
      <c r="AR76" s="17">
        <v>0</v>
      </c>
      <c r="AS76" s="15">
        <v>0</v>
      </c>
      <c r="AT76" s="14">
        <v>0</v>
      </c>
      <c r="AU76" s="17">
        <v>0</v>
      </c>
      <c r="AV76" s="17">
        <f t="shared" si="31"/>
        <v>0</v>
      </c>
      <c r="AW76" s="16">
        <v>0</v>
      </c>
      <c r="AX76" s="17">
        <v>0</v>
      </c>
      <c r="AY76" s="16">
        <v>0</v>
      </c>
      <c r="AZ76" s="13">
        <f t="shared" si="32"/>
        <v>9.25</v>
      </c>
      <c r="BA76" s="14">
        <f t="shared" si="33"/>
        <v>8.5</v>
      </c>
      <c r="BB76" s="14">
        <f t="shared" si="34"/>
        <v>7.5</v>
      </c>
      <c r="BC76" s="17">
        <v>7.5</v>
      </c>
      <c r="BD76" s="14">
        <v>0</v>
      </c>
      <c r="BE76" s="16">
        <v>0</v>
      </c>
      <c r="BF76" s="15">
        <f t="shared" si="35"/>
        <v>1</v>
      </c>
      <c r="BG76" s="15">
        <v>0</v>
      </c>
      <c r="BH76" s="15">
        <v>1</v>
      </c>
      <c r="BI76" s="16">
        <v>0</v>
      </c>
      <c r="BJ76" s="13">
        <v>0.75</v>
      </c>
      <c r="BK76" s="16">
        <v>0</v>
      </c>
      <c r="BL76" s="13">
        <v>0</v>
      </c>
      <c r="BM76" s="14">
        <v>0.75</v>
      </c>
      <c r="BN76" s="14">
        <v>0</v>
      </c>
      <c r="BO76" s="14">
        <v>0</v>
      </c>
      <c r="BP76" s="13">
        <v>0</v>
      </c>
    </row>
    <row r="77" spans="1:68" s="18" customFormat="1" ht="28.8" x14ac:dyDescent="0.3">
      <c r="A77" s="12">
        <v>73</v>
      </c>
      <c r="B77" s="12" t="s">
        <v>221</v>
      </c>
      <c r="C77" s="12" t="s">
        <v>222</v>
      </c>
      <c r="D77" s="12" t="s">
        <v>223</v>
      </c>
      <c r="E77" s="12" t="s">
        <v>133</v>
      </c>
      <c r="F77" s="12" t="s">
        <v>134</v>
      </c>
      <c r="G77" s="12" t="s">
        <v>135</v>
      </c>
      <c r="H77" s="13">
        <f t="shared" si="24"/>
        <v>16.875</v>
      </c>
      <c r="I77" s="14">
        <f t="shared" si="25"/>
        <v>5.5</v>
      </c>
      <c r="J77" s="15">
        <f t="shared" si="26"/>
        <v>4</v>
      </c>
      <c r="K77" s="15">
        <v>0</v>
      </c>
      <c r="L77" s="15">
        <v>0</v>
      </c>
      <c r="M77" s="15">
        <v>4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6">
        <f t="shared" si="27"/>
        <v>0</v>
      </c>
      <c r="U77" s="15"/>
      <c r="V77" s="15"/>
      <c r="W77" s="16"/>
      <c r="X77" s="16"/>
      <c r="Y77" s="15"/>
      <c r="Z77" s="16"/>
      <c r="AA77" s="15"/>
      <c r="AB77" s="16"/>
      <c r="AC77" s="16">
        <f t="shared" si="28"/>
        <v>1</v>
      </c>
      <c r="AD77" s="15">
        <v>0</v>
      </c>
      <c r="AE77" s="15">
        <v>0</v>
      </c>
      <c r="AF77" s="15">
        <v>1</v>
      </c>
      <c r="AG77" s="15">
        <v>0</v>
      </c>
      <c r="AH77" s="15">
        <v>0</v>
      </c>
      <c r="AI77" s="16">
        <v>0</v>
      </c>
      <c r="AJ77" s="14">
        <f t="shared" si="29"/>
        <v>0.5</v>
      </c>
      <c r="AK77" s="14">
        <f t="shared" si="30"/>
        <v>0.5</v>
      </c>
      <c r="AL77" s="15">
        <v>0</v>
      </c>
      <c r="AM77" s="16">
        <v>0.5</v>
      </c>
      <c r="AN77" s="17">
        <v>0</v>
      </c>
      <c r="AO77" s="14">
        <v>0</v>
      </c>
      <c r="AP77" s="17">
        <v>0</v>
      </c>
      <c r="AQ77" s="14">
        <v>0</v>
      </c>
      <c r="AR77" s="17">
        <v>0</v>
      </c>
      <c r="AS77" s="15">
        <v>0</v>
      </c>
      <c r="AT77" s="14">
        <v>0</v>
      </c>
      <c r="AU77" s="17">
        <v>0</v>
      </c>
      <c r="AV77" s="17">
        <f t="shared" si="31"/>
        <v>0</v>
      </c>
      <c r="AW77" s="16">
        <v>0</v>
      </c>
      <c r="AX77" s="17">
        <v>0</v>
      </c>
      <c r="AY77" s="16">
        <v>0</v>
      </c>
      <c r="AZ77" s="13">
        <f t="shared" si="32"/>
        <v>11.375</v>
      </c>
      <c r="BA77" s="14">
        <f t="shared" si="33"/>
        <v>8.5</v>
      </c>
      <c r="BB77" s="14">
        <f t="shared" si="34"/>
        <v>7.5</v>
      </c>
      <c r="BC77" s="17">
        <v>7.5</v>
      </c>
      <c r="BD77" s="14">
        <v>0</v>
      </c>
      <c r="BE77" s="16">
        <v>0</v>
      </c>
      <c r="BF77" s="15">
        <f t="shared" si="35"/>
        <v>1</v>
      </c>
      <c r="BG77" s="15">
        <v>0</v>
      </c>
      <c r="BH77" s="15">
        <v>1</v>
      </c>
      <c r="BI77" s="16">
        <v>0</v>
      </c>
      <c r="BJ77" s="13">
        <v>2.875</v>
      </c>
      <c r="BK77" s="16">
        <v>0</v>
      </c>
      <c r="BL77" s="13">
        <v>0</v>
      </c>
      <c r="BM77" s="14">
        <v>0</v>
      </c>
      <c r="BN77" s="14">
        <v>2.875</v>
      </c>
      <c r="BO77" s="14">
        <v>0</v>
      </c>
      <c r="BP77" s="13">
        <v>0</v>
      </c>
    </row>
    <row r="78" spans="1:68" s="18" customFormat="1" ht="28.8" x14ac:dyDescent="0.3">
      <c r="A78" s="12">
        <v>74</v>
      </c>
      <c r="B78" s="12" t="s">
        <v>295</v>
      </c>
      <c r="C78" s="12" t="s">
        <v>296</v>
      </c>
      <c r="D78" s="12" t="s">
        <v>297</v>
      </c>
      <c r="E78" s="12" t="s">
        <v>139</v>
      </c>
      <c r="F78" s="12" t="s">
        <v>134</v>
      </c>
      <c r="G78" s="12" t="s">
        <v>135</v>
      </c>
      <c r="H78" s="13">
        <f t="shared" si="24"/>
        <v>16.625</v>
      </c>
      <c r="I78" s="14">
        <f t="shared" si="25"/>
        <v>10</v>
      </c>
      <c r="J78" s="15">
        <f t="shared" si="26"/>
        <v>4</v>
      </c>
      <c r="K78" s="15">
        <v>0</v>
      </c>
      <c r="L78" s="15">
        <v>0</v>
      </c>
      <c r="M78" s="15">
        <v>4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6">
        <f t="shared" si="27"/>
        <v>2.5</v>
      </c>
      <c r="U78" s="15">
        <v>0</v>
      </c>
      <c r="V78" s="15">
        <v>1</v>
      </c>
      <c r="W78" s="16">
        <v>1</v>
      </c>
      <c r="X78" s="16">
        <v>0</v>
      </c>
      <c r="Y78" s="15">
        <v>0</v>
      </c>
      <c r="Z78" s="16">
        <v>0</v>
      </c>
      <c r="AA78" s="15">
        <v>0</v>
      </c>
      <c r="AB78" s="16">
        <v>0.5</v>
      </c>
      <c r="AC78" s="16">
        <f t="shared" si="28"/>
        <v>1</v>
      </c>
      <c r="AD78" s="15">
        <v>0</v>
      </c>
      <c r="AE78" s="15">
        <v>0</v>
      </c>
      <c r="AF78" s="15">
        <v>1</v>
      </c>
      <c r="AG78" s="15">
        <v>0</v>
      </c>
      <c r="AH78" s="15">
        <v>0</v>
      </c>
      <c r="AI78" s="16">
        <v>0</v>
      </c>
      <c r="AJ78" s="14">
        <f t="shared" si="29"/>
        <v>2.5</v>
      </c>
      <c r="AK78" s="14">
        <f t="shared" si="30"/>
        <v>2.5</v>
      </c>
      <c r="AL78" s="15">
        <v>0</v>
      </c>
      <c r="AM78" s="16">
        <v>0</v>
      </c>
      <c r="AN78" s="17">
        <v>0</v>
      </c>
      <c r="AO78" s="14">
        <v>0</v>
      </c>
      <c r="AP78" s="17">
        <v>2.5</v>
      </c>
      <c r="AQ78" s="14">
        <v>0</v>
      </c>
      <c r="AR78" s="17">
        <v>0</v>
      </c>
      <c r="AS78" s="15">
        <v>0</v>
      </c>
      <c r="AT78" s="14">
        <v>0</v>
      </c>
      <c r="AU78" s="17">
        <v>0</v>
      </c>
      <c r="AV78" s="17">
        <f t="shared" si="31"/>
        <v>0</v>
      </c>
      <c r="AW78" s="16">
        <v>0</v>
      </c>
      <c r="AX78" s="17">
        <v>0</v>
      </c>
      <c r="AY78" s="16">
        <v>0</v>
      </c>
      <c r="AZ78" s="13">
        <f t="shared" si="32"/>
        <v>6.625</v>
      </c>
      <c r="BA78" s="14">
        <f t="shared" si="33"/>
        <v>6.5</v>
      </c>
      <c r="BB78" s="14">
        <f t="shared" si="34"/>
        <v>4.5</v>
      </c>
      <c r="BC78" s="17">
        <v>4.5</v>
      </c>
      <c r="BD78" s="14">
        <v>0</v>
      </c>
      <c r="BE78" s="16">
        <v>0</v>
      </c>
      <c r="BF78" s="15">
        <f t="shared" si="35"/>
        <v>2</v>
      </c>
      <c r="BG78" s="15">
        <v>2</v>
      </c>
      <c r="BH78" s="15">
        <v>0</v>
      </c>
      <c r="BI78" s="16">
        <v>0</v>
      </c>
      <c r="BJ78" s="13">
        <v>0.125</v>
      </c>
      <c r="BK78" s="16">
        <v>0</v>
      </c>
      <c r="BL78" s="13">
        <v>0</v>
      </c>
      <c r="BM78" s="14">
        <v>0</v>
      </c>
      <c r="BN78" s="14">
        <v>0</v>
      </c>
      <c r="BO78" s="14">
        <v>0.125</v>
      </c>
      <c r="BP78" s="13">
        <v>0</v>
      </c>
    </row>
    <row r="79" spans="1:68" s="18" customFormat="1" ht="28.8" x14ac:dyDescent="0.3">
      <c r="A79" s="12">
        <v>75</v>
      </c>
      <c r="B79" s="12" t="s">
        <v>140</v>
      </c>
      <c r="C79" s="12" t="s">
        <v>141</v>
      </c>
      <c r="D79" s="12" t="s">
        <v>142</v>
      </c>
      <c r="E79" s="12" t="s">
        <v>139</v>
      </c>
      <c r="F79" s="12" t="s">
        <v>134</v>
      </c>
      <c r="G79" s="12" t="s">
        <v>135</v>
      </c>
      <c r="H79" s="13">
        <f t="shared" si="24"/>
        <v>16.5</v>
      </c>
      <c r="I79" s="14">
        <f t="shared" si="25"/>
        <v>3.125</v>
      </c>
      <c r="J79" s="15">
        <f t="shared" si="26"/>
        <v>0</v>
      </c>
      <c r="K79" s="15"/>
      <c r="L79" s="15"/>
      <c r="M79" s="15"/>
      <c r="N79" s="15"/>
      <c r="O79" s="15"/>
      <c r="P79" s="15"/>
      <c r="Q79" s="15"/>
      <c r="R79" s="15"/>
      <c r="S79" s="15"/>
      <c r="T79" s="16">
        <f t="shared" si="27"/>
        <v>1</v>
      </c>
      <c r="U79" s="15">
        <v>0</v>
      </c>
      <c r="V79" s="15">
        <v>0</v>
      </c>
      <c r="W79" s="16">
        <v>0.3</v>
      </c>
      <c r="X79" s="16">
        <v>0.7</v>
      </c>
      <c r="Y79" s="15">
        <v>0</v>
      </c>
      <c r="Z79" s="16">
        <v>0</v>
      </c>
      <c r="AA79" s="15">
        <v>0</v>
      </c>
      <c r="AB79" s="16">
        <v>0</v>
      </c>
      <c r="AC79" s="16">
        <f t="shared" si="28"/>
        <v>1</v>
      </c>
      <c r="AD79" s="15">
        <v>0</v>
      </c>
      <c r="AE79" s="15">
        <v>0</v>
      </c>
      <c r="AF79" s="15">
        <v>1</v>
      </c>
      <c r="AG79" s="15">
        <v>0</v>
      </c>
      <c r="AH79" s="15">
        <v>0</v>
      </c>
      <c r="AI79" s="16">
        <v>0</v>
      </c>
      <c r="AJ79" s="14">
        <f t="shared" si="29"/>
        <v>1.125</v>
      </c>
      <c r="AK79" s="14">
        <f t="shared" si="30"/>
        <v>1.125</v>
      </c>
      <c r="AL79" s="15">
        <v>0</v>
      </c>
      <c r="AM79" s="16">
        <v>0</v>
      </c>
      <c r="AN79" s="17">
        <v>0</v>
      </c>
      <c r="AO79" s="14">
        <v>0</v>
      </c>
      <c r="AP79" s="17">
        <v>0</v>
      </c>
      <c r="AQ79" s="14">
        <v>1.125</v>
      </c>
      <c r="AR79" s="17">
        <v>0</v>
      </c>
      <c r="AS79" s="15">
        <v>0</v>
      </c>
      <c r="AT79" s="14">
        <v>0</v>
      </c>
      <c r="AU79" s="17">
        <v>0</v>
      </c>
      <c r="AV79" s="17">
        <f t="shared" si="31"/>
        <v>0</v>
      </c>
      <c r="AW79" s="16">
        <v>0</v>
      </c>
      <c r="AX79" s="17">
        <v>0</v>
      </c>
      <c r="AY79" s="16">
        <v>0</v>
      </c>
      <c r="AZ79" s="13">
        <f t="shared" si="32"/>
        <v>13.375</v>
      </c>
      <c r="BA79" s="14">
        <f t="shared" si="33"/>
        <v>8</v>
      </c>
      <c r="BB79" s="14">
        <f t="shared" si="34"/>
        <v>7</v>
      </c>
      <c r="BC79" s="17">
        <v>7</v>
      </c>
      <c r="BD79" s="14">
        <v>0</v>
      </c>
      <c r="BE79" s="16">
        <v>0</v>
      </c>
      <c r="BF79" s="15">
        <f t="shared" si="35"/>
        <v>1</v>
      </c>
      <c r="BG79" s="15">
        <v>1</v>
      </c>
      <c r="BH79" s="15">
        <v>0</v>
      </c>
      <c r="BI79" s="16">
        <v>0</v>
      </c>
      <c r="BJ79" s="13">
        <v>5.375</v>
      </c>
      <c r="BK79" s="16">
        <v>0</v>
      </c>
      <c r="BL79" s="13">
        <v>0</v>
      </c>
      <c r="BM79" s="14">
        <v>5.25</v>
      </c>
      <c r="BN79" s="14">
        <v>0</v>
      </c>
      <c r="BO79" s="14">
        <v>0.125</v>
      </c>
      <c r="BP79" s="13">
        <v>0</v>
      </c>
    </row>
    <row r="80" spans="1:68" s="18" customFormat="1" ht="28.8" x14ac:dyDescent="0.3">
      <c r="A80" s="12">
        <v>76</v>
      </c>
      <c r="B80" s="12" t="s">
        <v>251</v>
      </c>
      <c r="C80" s="12" t="s">
        <v>252</v>
      </c>
      <c r="D80" s="12" t="s">
        <v>253</v>
      </c>
      <c r="E80" s="12" t="s">
        <v>139</v>
      </c>
      <c r="F80" s="12" t="s">
        <v>134</v>
      </c>
      <c r="G80" s="12" t="s">
        <v>135</v>
      </c>
      <c r="H80" s="13">
        <f t="shared" si="24"/>
        <v>16.225000000000001</v>
      </c>
      <c r="I80" s="14">
        <f t="shared" si="25"/>
        <v>7.1</v>
      </c>
      <c r="J80" s="15">
        <f t="shared" si="26"/>
        <v>4</v>
      </c>
      <c r="K80" s="15">
        <v>0</v>
      </c>
      <c r="L80" s="15">
        <v>0</v>
      </c>
      <c r="M80" s="15">
        <v>4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6">
        <f t="shared" si="27"/>
        <v>0.1</v>
      </c>
      <c r="U80" s="15">
        <v>0</v>
      </c>
      <c r="V80" s="15">
        <v>0</v>
      </c>
      <c r="W80" s="16">
        <v>0.1</v>
      </c>
      <c r="X80" s="16">
        <v>0</v>
      </c>
      <c r="Y80" s="15">
        <v>0</v>
      </c>
      <c r="Z80" s="16">
        <v>0</v>
      </c>
      <c r="AA80" s="15">
        <v>0</v>
      </c>
      <c r="AB80" s="16">
        <v>0</v>
      </c>
      <c r="AC80" s="16">
        <f t="shared" si="28"/>
        <v>3</v>
      </c>
      <c r="AD80" s="15">
        <v>3</v>
      </c>
      <c r="AE80" s="15">
        <v>0</v>
      </c>
      <c r="AF80" s="15">
        <v>0</v>
      </c>
      <c r="AG80" s="15">
        <v>0</v>
      </c>
      <c r="AH80" s="15">
        <v>0</v>
      </c>
      <c r="AI80" s="16">
        <v>0</v>
      </c>
      <c r="AJ80" s="14">
        <f t="shared" si="29"/>
        <v>0</v>
      </c>
      <c r="AK80" s="14">
        <f t="shared" si="30"/>
        <v>0</v>
      </c>
      <c r="AL80" s="15"/>
      <c r="AM80" s="16"/>
      <c r="AN80" s="17"/>
      <c r="AO80" s="14"/>
      <c r="AP80" s="17"/>
      <c r="AQ80" s="14"/>
      <c r="AR80" s="17"/>
      <c r="AS80" s="15"/>
      <c r="AT80" s="14"/>
      <c r="AU80" s="17"/>
      <c r="AV80" s="17">
        <f t="shared" si="31"/>
        <v>0</v>
      </c>
      <c r="AW80" s="16"/>
      <c r="AX80" s="17"/>
      <c r="AY80" s="16"/>
      <c r="AZ80" s="13">
        <f t="shared" si="32"/>
        <v>9.125</v>
      </c>
      <c r="BA80" s="14">
        <f t="shared" si="33"/>
        <v>9</v>
      </c>
      <c r="BB80" s="14">
        <f t="shared" si="34"/>
        <v>9</v>
      </c>
      <c r="BC80" s="17">
        <v>11</v>
      </c>
      <c r="BD80" s="14">
        <v>0</v>
      </c>
      <c r="BE80" s="16"/>
      <c r="BF80" s="15">
        <f t="shared" si="35"/>
        <v>0</v>
      </c>
      <c r="BG80" s="15"/>
      <c r="BH80" s="15"/>
      <c r="BI80" s="16">
        <v>0</v>
      </c>
      <c r="BJ80" s="13">
        <v>0.125</v>
      </c>
      <c r="BK80" s="16">
        <v>0</v>
      </c>
      <c r="BL80" s="13">
        <v>0</v>
      </c>
      <c r="BM80" s="14">
        <v>0</v>
      </c>
      <c r="BN80" s="14">
        <v>0</v>
      </c>
      <c r="BO80" s="14">
        <v>0</v>
      </c>
      <c r="BP80" s="13">
        <v>0.125</v>
      </c>
    </row>
    <row r="81" spans="1:68" s="18" customFormat="1" ht="28.8" x14ac:dyDescent="0.3">
      <c r="A81" s="12">
        <v>77</v>
      </c>
      <c r="B81" s="12" t="s">
        <v>248</v>
      </c>
      <c r="C81" s="12" t="s">
        <v>249</v>
      </c>
      <c r="D81" s="12" t="s">
        <v>250</v>
      </c>
      <c r="E81" s="12" t="s">
        <v>179</v>
      </c>
      <c r="F81" s="12" t="s">
        <v>134</v>
      </c>
      <c r="G81" s="12" t="s">
        <v>135</v>
      </c>
      <c r="H81" s="13">
        <f t="shared" si="24"/>
        <v>16.125</v>
      </c>
      <c r="I81" s="14">
        <f t="shared" si="25"/>
        <v>7</v>
      </c>
      <c r="J81" s="15">
        <f t="shared" si="26"/>
        <v>4</v>
      </c>
      <c r="K81" s="15">
        <v>0</v>
      </c>
      <c r="L81" s="15">
        <v>0</v>
      </c>
      <c r="M81" s="15">
        <v>4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6">
        <f t="shared" si="27"/>
        <v>2</v>
      </c>
      <c r="U81" s="15">
        <v>0</v>
      </c>
      <c r="V81" s="15">
        <v>0</v>
      </c>
      <c r="W81" s="16">
        <v>1</v>
      </c>
      <c r="X81" s="16">
        <v>0</v>
      </c>
      <c r="Y81" s="15">
        <v>0</v>
      </c>
      <c r="Z81" s="16">
        <v>0</v>
      </c>
      <c r="AA81" s="15">
        <v>1</v>
      </c>
      <c r="AB81" s="16">
        <v>0</v>
      </c>
      <c r="AC81" s="16">
        <f t="shared" si="28"/>
        <v>1</v>
      </c>
      <c r="AD81" s="15">
        <v>0</v>
      </c>
      <c r="AE81" s="15">
        <v>0</v>
      </c>
      <c r="AF81" s="15">
        <v>1</v>
      </c>
      <c r="AG81" s="15">
        <v>0</v>
      </c>
      <c r="AH81" s="15">
        <v>0</v>
      </c>
      <c r="AI81" s="16">
        <v>0</v>
      </c>
      <c r="AJ81" s="14">
        <f t="shared" si="29"/>
        <v>0</v>
      </c>
      <c r="AK81" s="14">
        <f t="shared" si="30"/>
        <v>0</v>
      </c>
      <c r="AL81" s="15"/>
      <c r="AM81" s="16"/>
      <c r="AN81" s="17"/>
      <c r="AO81" s="14"/>
      <c r="AP81" s="17"/>
      <c r="AQ81" s="14"/>
      <c r="AR81" s="17"/>
      <c r="AS81" s="15"/>
      <c r="AT81" s="14"/>
      <c r="AU81" s="17"/>
      <c r="AV81" s="17">
        <f t="shared" si="31"/>
        <v>0</v>
      </c>
      <c r="AW81" s="16"/>
      <c r="AX81" s="17"/>
      <c r="AY81" s="16"/>
      <c r="AZ81" s="13">
        <f t="shared" si="32"/>
        <v>9.125</v>
      </c>
      <c r="BA81" s="14">
        <f t="shared" si="33"/>
        <v>9</v>
      </c>
      <c r="BB81" s="14">
        <f t="shared" si="34"/>
        <v>9</v>
      </c>
      <c r="BC81" s="17">
        <v>13.25</v>
      </c>
      <c r="BD81" s="14">
        <v>0</v>
      </c>
      <c r="BE81" s="16"/>
      <c r="BF81" s="15">
        <f t="shared" si="35"/>
        <v>0</v>
      </c>
      <c r="BG81" s="15"/>
      <c r="BH81" s="15"/>
      <c r="BI81" s="16">
        <v>0</v>
      </c>
      <c r="BJ81" s="13">
        <v>0.125</v>
      </c>
      <c r="BK81" s="16">
        <v>0</v>
      </c>
      <c r="BL81" s="13">
        <v>0</v>
      </c>
      <c r="BM81" s="14">
        <v>0</v>
      </c>
      <c r="BN81" s="14">
        <v>0</v>
      </c>
      <c r="BO81" s="14">
        <v>0.125</v>
      </c>
      <c r="BP81" s="13">
        <v>0</v>
      </c>
    </row>
    <row r="82" spans="1:68" s="18" customFormat="1" ht="28.8" x14ac:dyDescent="0.3">
      <c r="A82" s="12">
        <v>78</v>
      </c>
      <c r="B82" s="12" t="s">
        <v>325</v>
      </c>
      <c r="C82" s="12" t="s">
        <v>326</v>
      </c>
      <c r="D82" s="12" t="s">
        <v>327</v>
      </c>
      <c r="E82" s="12" t="s">
        <v>133</v>
      </c>
      <c r="F82" s="12" t="s">
        <v>134</v>
      </c>
      <c r="G82" s="12" t="s">
        <v>135</v>
      </c>
      <c r="H82" s="13">
        <f t="shared" si="24"/>
        <v>14.8125</v>
      </c>
      <c r="I82" s="14">
        <f t="shared" si="25"/>
        <v>9</v>
      </c>
      <c r="J82" s="15">
        <f t="shared" si="26"/>
        <v>4</v>
      </c>
      <c r="K82" s="15">
        <v>0</v>
      </c>
      <c r="L82" s="15">
        <v>0</v>
      </c>
      <c r="M82" s="15">
        <v>4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6">
        <f t="shared" si="27"/>
        <v>2</v>
      </c>
      <c r="U82" s="15">
        <v>0</v>
      </c>
      <c r="V82" s="15">
        <v>0</v>
      </c>
      <c r="W82" s="16">
        <v>1</v>
      </c>
      <c r="X82" s="16">
        <v>0</v>
      </c>
      <c r="Y82" s="15">
        <v>0</v>
      </c>
      <c r="Z82" s="16">
        <v>0</v>
      </c>
      <c r="AA82" s="15">
        <v>1</v>
      </c>
      <c r="AB82" s="16">
        <v>0</v>
      </c>
      <c r="AC82" s="16">
        <f t="shared" si="28"/>
        <v>3</v>
      </c>
      <c r="AD82" s="15">
        <v>3</v>
      </c>
      <c r="AE82" s="15">
        <v>0</v>
      </c>
      <c r="AF82" s="15">
        <v>0</v>
      </c>
      <c r="AG82" s="15">
        <v>0</v>
      </c>
      <c r="AH82" s="15">
        <v>0</v>
      </c>
      <c r="AI82" s="16">
        <v>0</v>
      </c>
      <c r="AJ82" s="14">
        <f t="shared" si="29"/>
        <v>0</v>
      </c>
      <c r="AK82" s="14">
        <f t="shared" si="30"/>
        <v>0</v>
      </c>
      <c r="AL82" s="15"/>
      <c r="AM82" s="16"/>
      <c r="AN82" s="17"/>
      <c r="AO82" s="14"/>
      <c r="AP82" s="17"/>
      <c r="AQ82" s="14"/>
      <c r="AR82" s="17"/>
      <c r="AS82" s="15"/>
      <c r="AT82" s="14"/>
      <c r="AU82" s="17"/>
      <c r="AV82" s="17">
        <f t="shared" si="31"/>
        <v>0</v>
      </c>
      <c r="AW82" s="16"/>
      <c r="AX82" s="17"/>
      <c r="AY82" s="16"/>
      <c r="AZ82" s="13">
        <f t="shared" si="32"/>
        <v>5.8125</v>
      </c>
      <c r="BA82" s="14">
        <f t="shared" si="33"/>
        <v>5.5</v>
      </c>
      <c r="BB82" s="14">
        <f t="shared" si="34"/>
        <v>5.5</v>
      </c>
      <c r="BC82" s="17">
        <v>5.5</v>
      </c>
      <c r="BD82" s="14">
        <v>0</v>
      </c>
      <c r="BE82" s="16"/>
      <c r="BF82" s="15">
        <f t="shared" si="35"/>
        <v>0</v>
      </c>
      <c r="BG82" s="15"/>
      <c r="BH82" s="15"/>
      <c r="BI82" s="16">
        <v>0</v>
      </c>
      <c r="BJ82" s="13">
        <v>0.3125</v>
      </c>
      <c r="BK82" s="16">
        <v>0</v>
      </c>
      <c r="BL82" s="13">
        <v>0</v>
      </c>
      <c r="BM82" s="14">
        <v>0</v>
      </c>
      <c r="BN82" s="14">
        <v>0</v>
      </c>
      <c r="BO82" s="14">
        <v>0</v>
      </c>
      <c r="BP82" s="13">
        <v>0.3125</v>
      </c>
    </row>
    <row r="83" spans="1:68" s="18" customFormat="1" ht="28.8" x14ac:dyDescent="0.3">
      <c r="A83" s="12">
        <v>79</v>
      </c>
      <c r="B83" s="12" t="s">
        <v>365</v>
      </c>
      <c r="C83" s="12" t="s">
        <v>366</v>
      </c>
      <c r="D83" s="12" t="s">
        <v>367</v>
      </c>
      <c r="E83" s="12" t="s">
        <v>192</v>
      </c>
      <c r="F83" s="12" t="s">
        <v>134</v>
      </c>
      <c r="G83" s="12" t="s">
        <v>135</v>
      </c>
      <c r="H83" s="13">
        <f t="shared" si="24"/>
        <v>13</v>
      </c>
      <c r="I83" s="14">
        <f t="shared" si="25"/>
        <v>4</v>
      </c>
      <c r="J83" s="15">
        <f t="shared" si="26"/>
        <v>4</v>
      </c>
      <c r="K83" s="15">
        <v>0</v>
      </c>
      <c r="L83" s="15">
        <v>0</v>
      </c>
      <c r="M83" s="15">
        <v>4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6">
        <f t="shared" si="27"/>
        <v>0</v>
      </c>
      <c r="U83" s="15"/>
      <c r="V83" s="15"/>
      <c r="W83" s="16"/>
      <c r="X83" s="16"/>
      <c r="Y83" s="15"/>
      <c r="Z83" s="16"/>
      <c r="AA83" s="15"/>
      <c r="AB83" s="16"/>
      <c r="AC83" s="16">
        <f t="shared" si="28"/>
        <v>0</v>
      </c>
      <c r="AD83" s="15"/>
      <c r="AE83" s="15"/>
      <c r="AF83" s="15"/>
      <c r="AG83" s="15"/>
      <c r="AH83" s="15"/>
      <c r="AI83" s="16"/>
      <c r="AJ83" s="14">
        <f t="shared" si="29"/>
        <v>0</v>
      </c>
      <c r="AK83" s="14">
        <f t="shared" si="30"/>
        <v>0</v>
      </c>
      <c r="AL83" s="15"/>
      <c r="AM83" s="16"/>
      <c r="AN83" s="17"/>
      <c r="AO83" s="14"/>
      <c r="AP83" s="17"/>
      <c r="AQ83" s="14"/>
      <c r="AR83" s="17"/>
      <c r="AS83" s="15"/>
      <c r="AT83" s="14"/>
      <c r="AU83" s="17"/>
      <c r="AV83" s="17">
        <f t="shared" si="31"/>
        <v>0</v>
      </c>
      <c r="AW83" s="16"/>
      <c r="AX83" s="17"/>
      <c r="AY83" s="16"/>
      <c r="AZ83" s="13">
        <f t="shared" si="32"/>
        <v>9</v>
      </c>
      <c r="BA83" s="14">
        <f t="shared" si="33"/>
        <v>9</v>
      </c>
      <c r="BB83" s="14">
        <f t="shared" si="34"/>
        <v>9</v>
      </c>
      <c r="BC83" s="17">
        <v>10.75</v>
      </c>
      <c r="BD83" s="14">
        <v>0</v>
      </c>
      <c r="BE83" s="16"/>
      <c r="BF83" s="15">
        <f t="shared" si="35"/>
        <v>0</v>
      </c>
      <c r="BG83" s="15"/>
      <c r="BH83" s="15"/>
      <c r="BI83" s="16">
        <v>0</v>
      </c>
      <c r="BJ83" s="13">
        <v>0</v>
      </c>
      <c r="BK83" s="16">
        <v>0</v>
      </c>
      <c r="BL83" s="13">
        <v>0</v>
      </c>
      <c r="BM83" s="14">
        <v>0</v>
      </c>
      <c r="BN83" s="14">
        <v>0</v>
      </c>
      <c r="BO83" s="14">
        <v>0</v>
      </c>
      <c r="BP83" s="13">
        <v>0</v>
      </c>
    </row>
    <row r="84" spans="1:68" s="18" customFormat="1" ht="28.8" x14ac:dyDescent="0.3">
      <c r="A84" s="12">
        <v>80</v>
      </c>
      <c r="B84" s="12" t="s">
        <v>234</v>
      </c>
      <c r="C84" s="12" t="s">
        <v>235</v>
      </c>
      <c r="D84" s="19" t="s">
        <v>396</v>
      </c>
      <c r="E84" s="12" t="s">
        <v>139</v>
      </c>
      <c r="F84" s="12" t="s">
        <v>134</v>
      </c>
      <c r="G84" s="12" t="s">
        <v>135</v>
      </c>
      <c r="H84" s="13">
        <f t="shared" si="24"/>
        <v>12.75</v>
      </c>
      <c r="I84" s="14">
        <f t="shared" si="25"/>
        <v>5.5</v>
      </c>
      <c r="J84" s="15">
        <f t="shared" si="26"/>
        <v>4</v>
      </c>
      <c r="K84" s="15">
        <v>0</v>
      </c>
      <c r="L84" s="15">
        <v>0</v>
      </c>
      <c r="M84" s="15">
        <v>4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6">
        <f t="shared" si="27"/>
        <v>0.5</v>
      </c>
      <c r="U84" s="15">
        <v>0</v>
      </c>
      <c r="V84" s="15">
        <v>0</v>
      </c>
      <c r="W84" s="16">
        <v>0</v>
      </c>
      <c r="X84" s="16">
        <v>0</v>
      </c>
      <c r="Y84" s="15">
        <v>0</v>
      </c>
      <c r="Z84" s="16">
        <v>0</v>
      </c>
      <c r="AA84" s="15">
        <v>0</v>
      </c>
      <c r="AB84" s="16">
        <v>0.5</v>
      </c>
      <c r="AC84" s="16">
        <f t="shared" si="28"/>
        <v>1</v>
      </c>
      <c r="AD84" s="15">
        <v>0</v>
      </c>
      <c r="AE84" s="15">
        <v>0</v>
      </c>
      <c r="AF84" s="15">
        <v>1</v>
      </c>
      <c r="AG84" s="15">
        <v>0</v>
      </c>
      <c r="AH84" s="15">
        <v>0</v>
      </c>
      <c r="AI84" s="16">
        <v>0</v>
      </c>
      <c r="AJ84" s="14">
        <f t="shared" si="29"/>
        <v>0</v>
      </c>
      <c r="AK84" s="14">
        <f t="shared" si="30"/>
        <v>0</v>
      </c>
      <c r="AL84" s="15">
        <v>0</v>
      </c>
      <c r="AM84" s="16">
        <v>0</v>
      </c>
      <c r="AN84" s="17">
        <v>0</v>
      </c>
      <c r="AO84" s="14">
        <v>0</v>
      </c>
      <c r="AP84" s="17">
        <v>0</v>
      </c>
      <c r="AQ84" s="14">
        <v>0</v>
      </c>
      <c r="AR84" s="17">
        <v>0</v>
      </c>
      <c r="AS84" s="15">
        <v>0</v>
      </c>
      <c r="AT84" s="14">
        <v>0</v>
      </c>
      <c r="AU84" s="17">
        <v>0</v>
      </c>
      <c r="AV84" s="17">
        <f t="shared" si="31"/>
        <v>0</v>
      </c>
      <c r="AW84" s="16">
        <v>0</v>
      </c>
      <c r="AX84" s="17">
        <v>0</v>
      </c>
      <c r="AY84" s="16">
        <v>0</v>
      </c>
      <c r="AZ84" s="13">
        <f t="shared" si="32"/>
        <v>7.25</v>
      </c>
      <c r="BA84" s="14">
        <f t="shared" si="33"/>
        <v>7.25</v>
      </c>
      <c r="BB84" s="14">
        <f t="shared" si="34"/>
        <v>6.25</v>
      </c>
      <c r="BC84" s="17">
        <v>6.25</v>
      </c>
      <c r="BD84" s="14">
        <v>0</v>
      </c>
      <c r="BE84" s="16">
        <v>0</v>
      </c>
      <c r="BF84" s="15">
        <f t="shared" si="35"/>
        <v>1</v>
      </c>
      <c r="BG84" s="15">
        <v>0</v>
      </c>
      <c r="BH84" s="15">
        <v>1</v>
      </c>
      <c r="BI84" s="16">
        <v>0</v>
      </c>
      <c r="BJ84" s="13">
        <v>0</v>
      </c>
      <c r="BK84" s="16">
        <v>0</v>
      </c>
      <c r="BL84" s="13">
        <v>0</v>
      </c>
      <c r="BM84" s="14">
        <v>0</v>
      </c>
      <c r="BN84" s="14">
        <v>0</v>
      </c>
      <c r="BO84" s="14">
        <v>0</v>
      </c>
      <c r="BP84" s="13">
        <v>0</v>
      </c>
    </row>
    <row r="85" spans="1:68" s="18" customFormat="1" ht="28.8" x14ac:dyDescent="0.3">
      <c r="A85" s="12">
        <v>81</v>
      </c>
      <c r="B85" s="12" t="s">
        <v>298</v>
      </c>
      <c r="C85" s="12" t="s">
        <v>299</v>
      </c>
      <c r="D85" s="19" t="s">
        <v>397</v>
      </c>
      <c r="E85" s="12" t="s">
        <v>133</v>
      </c>
      <c r="F85" s="12" t="s">
        <v>134</v>
      </c>
      <c r="G85" s="12" t="s">
        <v>135</v>
      </c>
      <c r="H85" s="13">
        <f t="shared" si="24"/>
        <v>11.75</v>
      </c>
      <c r="I85" s="14">
        <f t="shared" si="25"/>
        <v>9</v>
      </c>
      <c r="J85" s="15">
        <f t="shared" si="26"/>
        <v>7</v>
      </c>
      <c r="K85" s="15">
        <v>0</v>
      </c>
      <c r="L85" s="15">
        <v>0</v>
      </c>
      <c r="M85" s="15">
        <v>4</v>
      </c>
      <c r="N85" s="15">
        <v>0</v>
      </c>
      <c r="O85" s="15">
        <v>0</v>
      </c>
      <c r="P85" s="15">
        <v>3</v>
      </c>
      <c r="Q85" s="15">
        <v>0</v>
      </c>
      <c r="R85" s="15">
        <v>0</v>
      </c>
      <c r="S85" s="15">
        <v>0</v>
      </c>
      <c r="T85" s="16">
        <f t="shared" si="27"/>
        <v>1</v>
      </c>
      <c r="U85" s="15">
        <v>0</v>
      </c>
      <c r="V85" s="15">
        <v>1</v>
      </c>
      <c r="W85" s="16">
        <v>0</v>
      </c>
      <c r="X85" s="16">
        <v>0</v>
      </c>
      <c r="Y85" s="15">
        <v>0</v>
      </c>
      <c r="Z85" s="16">
        <v>0</v>
      </c>
      <c r="AA85" s="15">
        <v>0</v>
      </c>
      <c r="AB85" s="16">
        <v>0</v>
      </c>
      <c r="AC85" s="16">
        <f t="shared" si="28"/>
        <v>1</v>
      </c>
      <c r="AD85" s="15">
        <v>0</v>
      </c>
      <c r="AE85" s="15">
        <v>0</v>
      </c>
      <c r="AF85" s="15">
        <v>1</v>
      </c>
      <c r="AG85" s="15">
        <v>0</v>
      </c>
      <c r="AH85" s="15">
        <v>0</v>
      </c>
      <c r="AI85" s="16">
        <v>0</v>
      </c>
      <c r="AJ85" s="14">
        <f t="shared" si="29"/>
        <v>0</v>
      </c>
      <c r="AK85" s="14">
        <f t="shared" si="30"/>
        <v>0</v>
      </c>
      <c r="AL85" s="15"/>
      <c r="AM85" s="16"/>
      <c r="AN85" s="17"/>
      <c r="AO85" s="14"/>
      <c r="AP85" s="17"/>
      <c r="AQ85" s="14"/>
      <c r="AR85" s="17"/>
      <c r="AS85" s="15"/>
      <c r="AT85" s="14"/>
      <c r="AU85" s="17"/>
      <c r="AV85" s="17">
        <f t="shared" si="31"/>
        <v>0</v>
      </c>
      <c r="AW85" s="16"/>
      <c r="AX85" s="17"/>
      <c r="AY85" s="16"/>
      <c r="AZ85" s="13">
        <f t="shared" si="32"/>
        <v>2.75</v>
      </c>
      <c r="BA85" s="14">
        <f t="shared" si="33"/>
        <v>2.25</v>
      </c>
      <c r="BB85" s="14">
        <f t="shared" si="34"/>
        <v>2.25</v>
      </c>
      <c r="BC85" s="17">
        <v>2.25</v>
      </c>
      <c r="BD85" s="14">
        <v>0</v>
      </c>
      <c r="BE85" s="16"/>
      <c r="BF85" s="15">
        <f t="shared" si="35"/>
        <v>0</v>
      </c>
      <c r="BG85" s="15"/>
      <c r="BH85" s="15"/>
      <c r="BI85" s="16">
        <v>0</v>
      </c>
      <c r="BJ85" s="13">
        <v>0.5</v>
      </c>
      <c r="BK85" s="16">
        <v>0</v>
      </c>
      <c r="BL85" s="13">
        <v>0</v>
      </c>
      <c r="BM85" s="14">
        <v>0</v>
      </c>
      <c r="BN85" s="14">
        <v>0</v>
      </c>
      <c r="BO85" s="14">
        <v>0</v>
      </c>
      <c r="BP85" s="13">
        <v>0.5</v>
      </c>
    </row>
    <row r="86" spans="1:68" s="18" customFormat="1" ht="28.8" x14ac:dyDescent="0.3">
      <c r="A86" s="12">
        <v>82</v>
      </c>
      <c r="B86" s="12" t="s">
        <v>200</v>
      </c>
      <c r="C86" s="12" t="s">
        <v>201</v>
      </c>
      <c r="D86" s="19" t="s">
        <v>398</v>
      </c>
      <c r="E86" s="12" t="s">
        <v>202</v>
      </c>
      <c r="F86" s="12" t="s">
        <v>134</v>
      </c>
      <c r="G86" s="12" t="s">
        <v>135</v>
      </c>
      <c r="H86" s="13">
        <f t="shared" si="24"/>
        <v>9.5500000000000007</v>
      </c>
      <c r="I86" s="14">
        <f t="shared" si="25"/>
        <v>1.8</v>
      </c>
      <c r="J86" s="15">
        <f t="shared" si="26"/>
        <v>0</v>
      </c>
      <c r="K86" s="15"/>
      <c r="L86" s="15"/>
      <c r="M86" s="15"/>
      <c r="N86" s="15"/>
      <c r="O86" s="15"/>
      <c r="P86" s="15"/>
      <c r="Q86" s="15"/>
      <c r="R86" s="15"/>
      <c r="S86" s="15"/>
      <c r="T86" s="16">
        <f t="shared" si="27"/>
        <v>1.8</v>
      </c>
      <c r="U86" s="15">
        <v>0</v>
      </c>
      <c r="V86" s="15">
        <v>1</v>
      </c>
      <c r="W86" s="16">
        <v>0.3</v>
      </c>
      <c r="X86" s="16">
        <v>0</v>
      </c>
      <c r="Y86" s="15">
        <v>0</v>
      </c>
      <c r="Z86" s="16">
        <v>0</v>
      </c>
      <c r="AA86" s="15">
        <v>0</v>
      </c>
      <c r="AB86" s="16">
        <v>0.5</v>
      </c>
      <c r="AC86" s="16">
        <f t="shared" si="28"/>
        <v>0</v>
      </c>
      <c r="AD86" s="15"/>
      <c r="AE86" s="15"/>
      <c r="AF86" s="15"/>
      <c r="AG86" s="15"/>
      <c r="AH86" s="15"/>
      <c r="AI86" s="16"/>
      <c r="AJ86" s="14">
        <f t="shared" si="29"/>
        <v>0</v>
      </c>
      <c r="AK86" s="14">
        <f t="shared" si="30"/>
        <v>0</v>
      </c>
      <c r="AL86" s="15"/>
      <c r="AM86" s="16"/>
      <c r="AN86" s="17"/>
      <c r="AO86" s="14"/>
      <c r="AP86" s="17"/>
      <c r="AQ86" s="14"/>
      <c r="AR86" s="17"/>
      <c r="AS86" s="15"/>
      <c r="AT86" s="14"/>
      <c r="AU86" s="17"/>
      <c r="AV86" s="17">
        <f t="shared" si="31"/>
        <v>0</v>
      </c>
      <c r="AW86" s="16"/>
      <c r="AX86" s="17"/>
      <c r="AY86" s="16"/>
      <c r="AZ86" s="13">
        <f t="shared" si="32"/>
        <v>7.75</v>
      </c>
      <c r="BA86" s="14">
        <f t="shared" si="33"/>
        <v>6.25</v>
      </c>
      <c r="BB86" s="14">
        <f t="shared" si="34"/>
        <v>6.25</v>
      </c>
      <c r="BC86" s="17">
        <v>6.25</v>
      </c>
      <c r="BD86" s="14">
        <v>0</v>
      </c>
      <c r="BE86" s="16"/>
      <c r="BF86" s="15">
        <f t="shared" si="35"/>
        <v>0</v>
      </c>
      <c r="BG86" s="15"/>
      <c r="BH86" s="15"/>
      <c r="BI86" s="16">
        <v>0</v>
      </c>
      <c r="BJ86" s="13">
        <v>1.5</v>
      </c>
      <c r="BK86" s="16">
        <v>0</v>
      </c>
      <c r="BL86" s="13">
        <v>0</v>
      </c>
      <c r="BM86" s="14">
        <v>1.5</v>
      </c>
      <c r="BN86" s="14">
        <v>0</v>
      </c>
      <c r="BO86" s="14">
        <v>0</v>
      </c>
      <c r="BP86" s="13">
        <v>0</v>
      </c>
    </row>
  </sheetData>
  <sortState xmlns:xlrd2="http://schemas.microsoft.com/office/spreadsheetml/2017/richdata2" ref="A5:BP86">
    <sortCondition descending="1" ref="H5:H86"/>
  </sortState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I1:BI2"/>
    <mergeCell ref="BJ1:BJ2"/>
    <mergeCell ref="BK1:BK2"/>
    <mergeCell ref="BL1:BL2"/>
    <mergeCell ref="BM2:BN2"/>
  </mergeCells>
  <pageMargins left="0.70866141732283472" right="0.70866141732283472" top="0.74803149606299213" bottom="0.74803149606299213" header="0.31496062992125984" footer="0.31496062992125984"/>
  <pageSetup paperSize="8" scale="70" fitToWidth="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ΔΙΕΥΘΥΝΣΗΣ Δ.Ε. ΠΕΛΛΑΣ_Μοριοδότ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2023-02-21T07:18:44Z</cp:lastPrinted>
  <dcterms:created xsi:type="dcterms:W3CDTF">2023-02-21T07:19:25Z</dcterms:created>
  <dcterms:modified xsi:type="dcterms:W3CDTF">2023-02-21T08:52:56Z</dcterms:modified>
</cp:coreProperties>
</file>